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S:\A SALES (SHARED FILE)\FILON DATA SHEETS &amp; INFO\"/>
    </mc:Choice>
  </mc:AlternateContent>
  <xr:revisionPtr revIDLastSave="0" documentId="13_ncr:1_{50EB69B9-52FC-4A9E-874E-764CF1D73079}" xr6:coauthVersionLast="47" xr6:coauthVersionMax="47" xr10:uidLastSave="{00000000-0000-0000-0000-000000000000}"/>
  <bookViews>
    <workbookView xWindow="-108" yWindow="-108" windowWidth="23256" windowHeight="12576" firstSheet="1" activeTab="1" xr2:uid="{00000000-000D-0000-FFFF-FFFF00000000}"/>
  </bookViews>
  <sheets>
    <sheet name="Instructions" sheetId="10" r:id="rId1"/>
    <sheet name="1 SPAN" sheetId="7" r:id="rId2"/>
    <sheet name="2 SPAN" sheetId="6" r:id="rId3"/>
    <sheet name="3 SPAN" sheetId="5" r:id="rId4"/>
    <sheet name="4 SPAN" sheetId="4" r:id="rId5"/>
    <sheet name="5 SPAN" sheetId="1" r:id="rId6"/>
    <sheet name="6 SPAN" sheetId="2" r:id="rId7"/>
    <sheet name="7 SPAN" sheetId="9" r:id="rId8"/>
    <sheet name="8 SPAN" sheetId="8" r:id="rId9"/>
    <sheet name="9 SPAN" sheetId="3" r:id="rId10"/>
  </sheets>
  <definedNames>
    <definedName name="_xlnm.Print_Area" localSheetId="5">'5 SPAN'!$B$2:$AF$39</definedName>
    <definedName name="_xlnm.Print_Area" localSheetId="0">Instructions!$A$1:$U$54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0" i="8" l="1"/>
  <c r="P14" i="8"/>
  <c r="AK12" i="8"/>
  <c r="P20" i="3"/>
  <c r="P14" i="3"/>
  <c r="AM12" i="3"/>
  <c r="P20" i="9"/>
  <c r="P14" i="9"/>
  <c r="AH12" i="9"/>
  <c r="M20" i="2"/>
  <c r="AG13" i="2"/>
  <c r="N20" i="1"/>
  <c r="AE13" i="1"/>
  <c r="K20" i="4"/>
  <c r="AE13" i="4"/>
  <c r="K20" i="5"/>
  <c r="AE13" i="5"/>
  <c r="K19" i="6"/>
  <c r="K14" i="6"/>
  <c r="AE12" i="6"/>
  <c r="K14" i="7"/>
  <c r="AE12" i="7"/>
  <c r="AE13" i="7"/>
  <c r="M14" i="2"/>
  <c r="AG12" i="2"/>
  <c r="N14" i="1"/>
  <c r="AE12" i="1"/>
  <c r="AE13" i="6"/>
  <c r="K14" i="4"/>
  <c r="AE12" i="4"/>
  <c r="K14" i="5"/>
  <c r="AE12" i="5"/>
  <c r="AH13" i="9"/>
  <c r="AK13" i="8"/>
  <c r="AM1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Chris Talbot</author>
  </authors>
  <commentList>
    <comment ref="AA27" authorId="0" shapeId="0" xr:uid="{00000000-0006-0000-0100-000001000000}">
      <text>
        <r>
          <rPr>
            <sz val="10"/>
            <color indexed="81"/>
            <rFont val="Tahoma"/>
            <family val="2"/>
          </rPr>
          <t>Page number &amp; total number of pages (example 1 of 5)</t>
        </r>
      </text>
    </comment>
    <comment ref="C30" authorId="0" shapeId="0" xr:uid="{00000000-0006-0000-0100-000002000000}">
      <text>
        <r>
          <rPr>
            <sz val="10"/>
            <color indexed="81"/>
            <rFont val="Arial"/>
            <family val="2"/>
          </rPr>
          <t>NON FRAGILE CLASS B TO ACR[M] 001 WHEN NEW</t>
        </r>
      </text>
    </comment>
    <comment ref="C33" authorId="0" shapeId="0" xr:uid="{00000000-0006-0000-0100-000003000000}">
      <text>
        <r>
          <rPr>
            <sz val="10"/>
            <color indexed="81"/>
            <rFont val="Arial"/>
            <family val="2"/>
          </rPr>
          <t>NON FRAGILE CLASS B TO ACR[M] 001 FOR 25 YEARS</t>
        </r>
      </text>
    </comment>
    <comment ref="C35" authorId="0" shapeId="0" xr:uid="{00000000-0006-0000-0100-000004000000}">
      <text>
        <r>
          <rPr>
            <sz val="10"/>
            <color indexed="81"/>
            <rFont val="Tahoma"/>
            <family val="2"/>
          </rPr>
          <t>NON FRAGILE CLASS B TO ACR[M] 001 FOR 25 YEARS</t>
        </r>
      </text>
    </comment>
    <comment ref="C37" authorId="0" shapeId="0" xr:uid="{00000000-0006-0000-0100-000005000000}">
      <text>
        <r>
          <rPr>
            <sz val="10"/>
            <color indexed="81"/>
            <rFont val="Arial"/>
            <family val="2"/>
          </rPr>
          <t>NON FRAGILE CLASS B TO ACR[M] 001 FOR 30 YEARS</t>
        </r>
      </text>
    </comment>
    <comment ref="L37" authorId="0" shapeId="0" xr:uid="{00000000-0006-0000-0100-000006000000}">
      <text>
        <r>
          <rPr>
            <sz val="10"/>
            <color indexed="81"/>
            <rFont val="Tahoma"/>
            <family val="2"/>
          </rPr>
          <t>Please contact Filon sales or technical department if requiring 'other' U value, prior to completing order form 01543 687300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Chris Talbot</author>
  </authors>
  <commentList>
    <comment ref="AA27" authorId="0" shapeId="0" xr:uid="{00000000-0006-0000-0200-000001000000}">
      <text>
        <r>
          <rPr>
            <sz val="10"/>
            <color indexed="81"/>
            <rFont val="Tahoma"/>
            <family val="2"/>
          </rPr>
          <t>Page number &amp; total number of pages (example 1 of 5)</t>
        </r>
      </text>
    </comment>
    <comment ref="C30" authorId="0" shapeId="0" xr:uid="{00000000-0006-0000-0200-000002000000}">
      <text>
        <r>
          <rPr>
            <sz val="10"/>
            <color indexed="81"/>
            <rFont val="Arial"/>
            <family val="2"/>
          </rPr>
          <t>NON FRAGILE CLASS B TO ACR[M] 001 WHEN NEW</t>
        </r>
      </text>
    </comment>
    <comment ref="C33" authorId="0" shapeId="0" xr:uid="{00000000-0006-0000-0200-000003000000}">
      <text>
        <r>
          <rPr>
            <sz val="10"/>
            <color indexed="81"/>
            <rFont val="Arial"/>
            <family val="2"/>
          </rPr>
          <t>NON FRAGILE CLASS B TO ACR[M] 001 FOR 25 YEARS</t>
        </r>
      </text>
    </comment>
    <comment ref="C35" authorId="0" shapeId="0" xr:uid="{00000000-0006-0000-0200-000004000000}">
      <text>
        <r>
          <rPr>
            <sz val="10"/>
            <color indexed="81"/>
            <rFont val="Tahoma"/>
            <family val="2"/>
          </rPr>
          <t>NON FRAGILE CLASS B TO ACR[M] 001 FOR 25 YEARS</t>
        </r>
      </text>
    </comment>
    <comment ref="C37" authorId="0" shapeId="0" xr:uid="{00000000-0006-0000-0200-000005000000}">
      <text>
        <r>
          <rPr>
            <sz val="10"/>
            <color indexed="81"/>
            <rFont val="Arial"/>
            <family val="2"/>
          </rPr>
          <t>NON FRAGILE CLASS B TO ACR[M] 001 FOR 30 YEARS</t>
        </r>
      </text>
    </comment>
    <comment ref="L37" authorId="0" shapeId="0" xr:uid="{00000000-0006-0000-0200-000006000000}">
      <text>
        <r>
          <rPr>
            <sz val="10"/>
            <color indexed="81"/>
            <rFont val="Tahoma"/>
            <family val="2"/>
          </rPr>
          <t>Please contact Filon sales or technical department if requiring 'other' U value, prior to completing order form 01543 687300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 Chris Talbot</author>
  </authors>
  <commentList>
    <comment ref="AA27" authorId="0" shapeId="0" xr:uid="{00000000-0006-0000-0300-000001000000}">
      <text>
        <r>
          <rPr>
            <sz val="10"/>
            <color indexed="81"/>
            <rFont val="Tahoma"/>
            <family val="2"/>
          </rPr>
          <t>Page number &amp; total number of pages (example 1 of 5)</t>
        </r>
      </text>
    </comment>
    <comment ref="C30" authorId="0" shapeId="0" xr:uid="{00000000-0006-0000-0300-000002000000}">
      <text>
        <r>
          <rPr>
            <sz val="10"/>
            <color indexed="81"/>
            <rFont val="Arial"/>
            <family val="2"/>
          </rPr>
          <t>NON FRAGILE CLASS B TO ACR[M] 001 WHEN NEW</t>
        </r>
      </text>
    </comment>
    <comment ref="C33" authorId="0" shapeId="0" xr:uid="{00000000-0006-0000-0300-000003000000}">
      <text>
        <r>
          <rPr>
            <sz val="10"/>
            <color indexed="81"/>
            <rFont val="Arial"/>
            <family val="2"/>
          </rPr>
          <t>NON FRAGILE CLASS B TO ACR[M] 001 FOR 25 YEARS</t>
        </r>
      </text>
    </comment>
    <comment ref="C35" authorId="0" shapeId="0" xr:uid="{00000000-0006-0000-0300-000004000000}">
      <text>
        <r>
          <rPr>
            <sz val="10"/>
            <color indexed="81"/>
            <rFont val="Tahoma"/>
            <family val="2"/>
          </rPr>
          <t>NON FRAGILE CLASS B TO ACR[M] 001 FOR 25 YEARS</t>
        </r>
      </text>
    </comment>
    <comment ref="C37" authorId="0" shapeId="0" xr:uid="{00000000-0006-0000-0300-000005000000}">
      <text>
        <r>
          <rPr>
            <sz val="10"/>
            <color indexed="81"/>
            <rFont val="Arial"/>
            <family val="2"/>
          </rPr>
          <t>NON FRAGILE CLASS B TO ACR[M] 001 FOR 30 YEARS</t>
        </r>
      </text>
    </comment>
    <comment ref="L37" authorId="0" shapeId="0" xr:uid="{00000000-0006-0000-0300-000006000000}">
      <text>
        <r>
          <rPr>
            <sz val="10"/>
            <color indexed="81"/>
            <rFont val="Tahoma"/>
            <family val="2"/>
          </rPr>
          <t>Please contact Filon sales or technical department if requiring 'other' U value, prior to completing order form 01543 687300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 Chris Talbot</author>
  </authors>
  <commentList>
    <comment ref="AA27" authorId="0" shapeId="0" xr:uid="{00000000-0006-0000-0400-000001000000}">
      <text>
        <r>
          <rPr>
            <sz val="10"/>
            <color indexed="81"/>
            <rFont val="Tahoma"/>
            <family val="2"/>
          </rPr>
          <t>Page number &amp; total number of pages (example 1 of 5)</t>
        </r>
      </text>
    </comment>
    <comment ref="C30" authorId="0" shapeId="0" xr:uid="{00000000-0006-0000-0400-000002000000}">
      <text>
        <r>
          <rPr>
            <sz val="10"/>
            <color indexed="81"/>
            <rFont val="Arial"/>
            <family val="2"/>
          </rPr>
          <t>NON FRAGILE CLASS B TO ACR[M] 001 WHEN NEW</t>
        </r>
      </text>
    </comment>
    <comment ref="C33" authorId="0" shapeId="0" xr:uid="{00000000-0006-0000-0400-000003000000}">
      <text>
        <r>
          <rPr>
            <sz val="10"/>
            <color indexed="81"/>
            <rFont val="Arial"/>
            <family val="2"/>
          </rPr>
          <t>NON FRAGILE CLASS B TO ACR[M] 001 FOR 25 YEARS</t>
        </r>
      </text>
    </comment>
    <comment ref="C35" authorId="0" shapeId="0" xr:uid="{00000000-0006-0000-0400-000004000000}">
      <text>
        <r>
          <rPr>
            <sz val="10"/>
            <color indexed="81"/>
            <rFont val="Tahoma"/>
            <family val="2"/>
          </rPr>
          <t>NON FRAGILE CLASS B TO ACR[M] 001 FOR 25 YEARS</t>
        </r>
      </text>
    </comment>
    <comment ref="C37" authorId="0" shapeId="0" xr:uid="{00000000-0006-0000-0400-000005000000}">
      <text>
        <r>
          <rPr>
            <sz val="10"/>
            <color indexed="81"/>
            <rFont val="Arial"/>
            <family val="2"/>
          </rPr>
          <t>NON FRAGILE CLASS B TO ACR[M] 001 FOR 30 YEARS</t>
        </r>
      </text>
    </comment>
    <comment ref="L37" authorId="0" shapeId="0" xr:uid="{00000000-0006-0000-0400-000006000000}">
      <text>
        <r>
          <rPr>
            <sz val="10"/>
            <color indexed="81"/>
            <rFont val="Tahoma"/>
            <family val="2"/>
          </rPr>
          <t>Please contact Filon sales or technical department if requiring 'other' U value, prior to completing order form 01543 687300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xml:space="preserve"> Chris Talbot</author>
  </authors>
  <commentList>
    <comment ref="AA27" authorId="0" shapeId="0" xr:uid="{00000000-0006-0000-0500-000001000000}">
      <text>
        <r>
          <rPr>
            <sz val="10"/>
            <color indexed="81"/>
            <rFont val="Tahoma"/>
            <family val="2"/>
          </rPr>
          <t>Page number &amp; total number of pages (example 1 of 5)</t>
        </r>
      </text>
    </comment>
    <comment ref="C30" authorId="0" shapeId="0" xr:uid="{00000000-0006-0000-0500-000002000000}">
      <text>
        <r>
          <rPr>
            <sz val="10"/>
            <color indexed="81"/>
            <rFont val="Arial"/>
            <family val="2"/>
          </rPr>
          <t>NON FRAGILE CLASS B TO ACR[M] 001 WHEN NEW</t>
        </r>
      </text>
    </comment>
    <comment ref="C33" authorId="0" shapeId="0" xr:uid="{00000000-0006-0000-0500-000003000000}">
      <text>
        <r>
          <rPr>
            <sz val="10"/>
            <color indexed="81"/>
            <rFont val="Arial"/>
            <family val="2"/>
          </rPr>
          <t>NON FRAGILE CLASS B TO ACR[M] 001 FOR 25 YEARS</t>
        </r>
      </text>
    </comment>
    <comment ref="C35" authorId="0" shapeId="0" xr:uid="{00000000-0006-0000-0500-000004000000}">
      <text>
        <r>
          <rPr>
            <sz val="10"/>
            <color indexed="81"/>
            <rFont val="Tahoma"/>
            <family val="2"/>
          </rPr>
          <t>NON FRAGILE CLASS B TO ACR[M] 001 FOR 25 YEARS</t>
        </r>
      </text>
    </comment>
    <comment ref="C37" authorId="0" shapeId="0" xr:uid="{00000000-0006-0000-0500-000005000000}">
      <text>
        <r>
          <rPr>
            <sz val="10"/>
            <color indexed="81"/>
            <rFont val="Arial"/>
            <family val="2"/>
          </rPr>
          <t>NON FRAGILE CLASS B TO ACR[M] 001 FOR 30 YEARS</t>
        </r>
      </text>
    </comment>
    <comment ref="L37" authorId="0" shapeId="0" xr:uid="{00000000-0006-0000-0500-000006000000}">
      <text>
        <r>
          <rPr>
            <sz val="10"/>
            <color indexed="81"/>
            <rFont val="Tahoma"/>
            <family val="2"/>
          </rPr>
          <t>Please contact Filon sales or technical department if requiring 'other' U value, prior to completing order form 01543 687300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xml:space="preserve"> Chris Talbot</author>
  </authors>
  <commentList>
    <comment ref="AC27" authorId="0" shapeId="0" xr:uid="{00000000-0006-0000-0600-000001000000}">
      <text>
        <r>
          <rPr>
            <sz val="10"/>
            <color indexed="81"/>
            <rFont val="Tahoma"/>
            <family val="2"/>
          </rPr>
          <t>Page number &amp; total number of pages (example 1 of 5)</t>
        </r>
      </text>
    </comment>
    <comment ref="C30" authorId="0" shapeId="0" xr:uid="{00000000-0006-0000-0600-000002000000}">
      <text>
        <r>
          <rPr>
            <sz val="10"/>
            <color indexed="81"/>
            <rFont val="Arial"/>
            <family val="2"/>
          </rPr>
          <t>NON FRAGILE CLASS B TO ACR[M] 001 WHEN NEW</t>
        </r>
      </text>
    </comment>
    <comment ref="C33" authorId="0" shapeId="0" xr:uid="{00000000-0006-0000-0600-000003000000}">
      <text>
        <r>
          <rPr>
            <sz val="10"/>
            <color indexed="81"/>
            <rFont val="Arial"/>
            <family val="2"/>
          </rPr>
          <t>NON FRAGILE CLASS B TO ACR[M] 001  FOR 25 YEARS</t>
        </r>
      </text>
    </comment>
    <comment ref="C35" authorId="0" shapeId="0" xr:uid="{00000000-0006-0000-0600-000004000000}">
      <text>
        <r>
          <rPr>
            <sz val="10"/>
            <color indexed="81"/>
            <rFont val="Tahoma"/>
            <family val="2"/>
          </rPr>
          <t>NON FRAGILE CLASS B TO ACR[M] 001 FOR 25 YEARS</t>
        </r>
      </text>
    </comment>
    <comment ref="C37" authorId="0" shapeId="0" xr:uid="{00000000-0006-0000-0600-000005000000}">
      <text>
        <r>
          <rPr>
            <sz val="10"/>
            <color indexed="81"/>
            <rFont val="Arial"/>
            <family val="2"/>
          </rPr>
          <t>NON FRAGILE CLASS B TO ACR[M] 001 FOR 30 YEARS</t>
        </r>
      </text>
    </comment>
    <comment ref="N37" authorId="0" shapeId="0" xr:uid="{00000000-0006-0000-0600-000006000000}">
      <text>
        <r>
          <rPr>
            <sz val="10"/>
            <color indexed="81"/>
            <rFont val="Tahoma"/>
            <family val="2"/>
          </rPr>
          <t>Please contact Filon sales or technical department if requiring 'other' U value, prior to completing order form 01543 687300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xml:space="preserve"> Chris Talbot</author>
  </authors>
  <commentList>
    <comment ref="AD27" authorId="0" shapeId="0" xr:uid="{00000000-0006-0000-0700-000001000000}">
      <text>
        <r>
          <rPr>
            <sz val="10"/>
            <color indexed="81"/>
            <rFont val="Tahoma"/>
            <family val="2"/>
          </rPr>
          <t>Page number &amp; total number of pages (example 1 of 5)</t>
        </r>
      </text>
    </comment>
    <comment ref="C30" authorId="0" shapeId="0" xr:uid="{00000000-0006-0000-0700-000002000000}">
      <text>
        <r>
          <rPr>
            <sz val="10"/>
            <color indexed="81"/>
            <rFont val="Arial"/>
            <family val="2"/>
          </rPr>
          <t>NON FRAGILE CLASS B TO ACR[M] 001 WHEN NEW</t>
        </r>
      </text>
    </comment>
    <comment ref="C33" authorId="0" shapeId="0" xr:uid="{00000000-0006-0000-0700-000003000000}">
      <text>
        <r>
          <rPr>
            <sz val="10"/>
            <color indexed="81"/>
            <rFont val="Arial"/>
            <family val="2"/>
          </rPr>
          <t>NON FRAGILE CLASS B TO ACR[M] 001  FOR 25 YEARS</t>
        </r>
      </text>
    </comment>
    <comment ref="C35" authorId="0" shapeId="0" xr:uid="{00000000-0006-0000-0700-000004000000}">
      <text>
        <r>
          <rPr>
            <sz val="10"/>
            <color indexed="81"/>
            <rFont val="Tahoma"/>
            <family val="2"/>
          </rPr>
          <t>NON FRAGILE CLASS B TO ACR[M] 001 FOR 25 YEARS</t>
        </r>
      </text>
    </comment>
    <comment ref="C37" authorId="0" shapeId="0" xr:uid="{00000000-0006-0000-0700-000005000000}">
      <text>
        <r>
          <rPr>
            <sz val="10"/>
            <color indexed="81"/>
            <rFont val="Arial"/>
            <family val="2"/>
          </rPr>
          <t>NON FRAGILE CLASS B TO ACR[M] 001 FOR 30 YEARS</t>
        </r>
      </text>
    </comment>
    <comment ref="N37" authorId="0" shapeId="0" xr:uid="{00000000-0006-0000-0700-000006000000}">
      <text>
        <r>
          <rPr>
            <sz val="10"/>
            <color indexed="81"/>
            <rFont val="Tahoma"/>
            <family val="2"/>
          </rPr>
          <t>Please contact Filon sales or technical department if requiring 'other' U value, prior to completing order form 01543 687300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xml:space="preserve"> Chris Talbot</author>
  </authors>
  <commentList>
    <comment ref="AG27" authorId="0" shapeId="0" xr:uid="{00000000-0006-0000-0800-000001000000}">
      <text>
        <r>
          <rPr>
            <sz val="10"/>
            <color indexed="81"/>
            <rFont val="Tahoma"/>
            <family val="2"/>
          </rPr>
          <t>Page number &amp; total number of pages (example 1 of 5)</t>
        </r>
      </text>
    </comment>
    <comment ref="C30" authorId="0" shapeId="0" xr:uid="{00000000-0006-0000-0800-000002000000}">
      <text>
        <r>
          <rPr>
            <sz val="10"/>
            <color indexed="81"/>
            <rFont val="Arial"/>
            <family val="2"/>
          </rPr>
          <t>NON FRAGILE CLASS B TO ACR[M] 001 WHEN NEW</t>
        </r>
      </text>
    </comment>
    <comment ref="C33" authorId="0" shapeId="0" xr:uid="{00000000-0006-0000-0800-000003000000}">
      <text>
        <r>
          <rPr>
            <sz val="10"/>
            <color indexed="81"/>
            <rFont val="Arial"/>
            <family val="2"/>
          </rPr>
          <t>NON FRAGILE CLASS B TO ACR[M] 001  FOR 25 YEARS</t>
        </r>
      </text>
    </comment>
    <comment ref="C35" authorId="0" shapeId="0" xr:uid="{00000000-0006-0000-0800-000004000000}">
      <text>
        <r>
          <rPr>
            <sz val="10"/>
            <color indexed="81"/>
            <rFont val="Tahoma"/>
            <family val="2"/>
          </rPr>
          <t>NON FRAGILE CLASS B TO ACR[M] 001 FOR 25 YEARS</t>
        </r>
      </text>
    </comment>
    <comment ref="C37" authorId="0" shapeId="0" xr:uid="{00000000-0006-0000-0800-000005000000}">
      <text>
        <r>
          <rPr>
            <sz val="10"/>
            <color indexed="81"/>
            <rFont val="Arial"/>
            <family val="2"/>
          </rPr>
          <t>NON FRAGILE CLASS B TO ACR[M] 001 FOR 30 YEARS</t>
        </r>
      </text>
    </comment>
    <comment ref="N37" authorId="0" shapeId="0" xr:uid="{00000000-0006-0000-0800-000006000000}">
      <text>
        <r>
          <rPr>
            <sz val="10"/>
            <color indexed="81"/>
            <rFont val="Tahoma"/>
            <family val="2"/>
          </rPr>
          <t>Please contact Filon sales or technical department if requiring 'other' U value, prior to completing order form 01543 687300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xml:space="preserve"> Chris Talbot</author>
  </authors>
  <commentList>
    <comment ref="AJ27" authorId="0" shapeId="0" xr:uid="{00000000-0006-0000-0900-000001000000}">
      <text>
        <r>
          <rPr>
            <sz val="10"/>
            <color indexed="81"/>
            <rFont val="Tahoma"/>
            <family val="2"/>
          </rPr>
          <t>Page number &amp; total number of pages (example 1 of 5)</t>
        </r>
      </text>
    </comment>
    <comment ref="C30" authorId="0" shapeId="0" xr:uid="{00000000-0006-0000-0900-000002000000}">
      <text>
        <r>
          <rPr>
            <sz val="10"/>
            <color indexed="81"/>
            <rFont val="Arial"/>
            <family val="2"/>
          </rPr>
          <t>NON FRAGILE CLASS B TO ACR[M] 001 WHEN NEW</t>
        </r>
      </text>
    </comment>
    <comment ref="C33" authorId="0" shapeId="0" xr:uid="{00000000-0006-0000-0900-000003000000}">
      <text>
        <r>
          <rPr>
            <sz val="10"/>
            <color indexed="81"/>
            <rFont val="Arial"/>
            <family val="2"/>
          </rPr>
          <t>NON FRAGILE CLASS B TO ACR[M] 001  FOR 25 YEARS</t>
        </r>
      </text>
    </comment>
    <comment ref="C35" authorId="0" shapeId="0" xr:uid="{00000000-0006-0000-0900-000004000000}">
      <text>
        <r>
          <rPr>
            <sz val="10"/>
            <color indexed="81"/>
            <rFont val="Tahoma"/>
            <family val="2"/>
          </rPr>
          <t>NON FRAGILE CLASS B TO ACR[M] 001 FOR 25 YEARS</t>
        </r>
      </text>
    </comment>
    <comment ref="C37" authorId="0" shapeId="0" xr:uid="{00000000-0006-0000-0900-000005000000}">
      <text>
        <r>
          <rPr>
            <sz val="10"/>
            <color indexed="81"/>
            <rFont val="Arial"/>
            <family val="2"/>
          </rPr>
          <t>NON FRAGILE CLASS B TO ACR[M] 001 FOR 30 YEARS</t>
        </r>
      </text>
    </comment>
    <comment ref="N37" authorId="0" shapeId="0" xr:uid="{00000000-0006-0000-0900-000006000000}">
      <text>
        <r>
          <rPr>
            <sz val="10"/>
            <color indexed="81"/>
            <rFont val="Tahoma"/>
            <family val="2"/>
          </rPr>
          <t>Please contact Filon sales or technical department if requiring 'other' U value, prior to completing order form 01543 687300</t>
        </r>
      </text>
    </comment>
  </commentList>
</comments>
</file>

<file path=xl/sharedStrings.xml><?xml version="1.0" encoding="utf-8"?>
<sst xmlns="http://schemas.openxmlformats.org/spreadsheetml/2006/main" count="493" uniqueCount="86">
  <si>
    <t>Top</t>
  </si>
  <si>
    <t>Bottom</t>
  </si>
  <si>
    <t xml:space="preserve">5 SPAN </t>
  </si>
  <si>
    <t>(if required)</t>
  </si>
  <si>
    <t>TOP SHEET LENGTH</t>
  </si>
  <si>
    <r>
      <t>3.06 kg/m</t>
    </r>
    <r>
      <rPr>
        <vertAlign val="superscript"/>
        <sz val="11"/>
        <color indexed="8"/>
        <rFont val="Calibri"/>
        <family val="2"/>
      </rPr>
      <t xml:space="preserve">2 </t>
    </r>
    <r>
      <rPr>
        <sz val="11"/>
        <color theme="1"/>
        <rFont val="Calibri"/>
        <family val="2"/>
        <scheme val="minor"/>
      </rPr>
      <t>OUTER SHEET:</t>
    </r>
  </si>
  <si>
    <r>
      <t>2.6 kg/m</t>
    </r>
    <r>
      <rPr>
        <vertAlign val="superscript"/>
        <sz val="11"/>
        <color indexed="8"/>
        <rFont val="Calibri"/>
        <family val="2"/>
      </rPr>
      <t>2</t>
    </r>
    <r>
      <rPr>
        <sz val="11"/>
        <color theme="1"/>
        <rFont val="Calibri"/>
        <family val="2"/>
        <scheme val="minor"/>
      </rPr>
      <t xml:space="preserve"> DR OUTER SHEET:</t>
    </r>
  </si>
  <si>
    <t>SUPASAFE OUTER SHEET:</t>
  </si>
  <si>
    <t>NOT PART L COMPLIANT</t>
  </si>
  <si>
    <t>OTHER:</t>
  </si>
  <si>
    <t>Please specify U Value req'd</t>
  </si>
  <si>
    <t>ORDER No.:</t>
  </si>
  <si>
    <r>
      <rPr>
        <b/>
        <sz val="11"/>
        <color indexed="8"/>
        <rFont val="Calibri"/>
        <family val="2"/>
      </rPr>
      <t>*</t>
    </r>
    <r>
      <rPr>
        <sz val="11"/>
        <color theme="1"/>
        <rFont val="Calibri"/>
        <family val="2"/>
        <scheme val="minor"/>
      </rPr>
      <t>TOP SHEET WEIGHT*</t>
    </r>
  </si>
  <si>
    <r>
      <rPr>
        <b/>
        <sz val="11"/>
        <color indexed="8"/>
        <rFont val="Calibri"/>
        <family val="2"/>
      </rPr>
      <t>*</t>
    </r>
    <r>
      <rPr>
        <sz val="11"/>
        <color theme="1"/>
        <rFont val="Calibri"/>
        <family val="2"/>
        <scheme val="minor"/>
      </rPr>
      <t>U VALUE</t>
    </r>
  </si>
  <si>
    <t>BOX DEPTH REQ'D</t>
  </si>
  <si>
    <t xml:space="preserve">QTY REQ'D LEFT TO RIGHT </t>
  </si>
  <si>
    <t>Qty REQ'D RIGHT TO LEFT</t>
  </si>
  <si>
    <t>XXXX</t>
  </si>
  <si>
    <t>XXX</t>
  </si>
  <si>
    <t>to FILON Technical Data sheets which are available from our sales office</t>
  </si>
  <si>
    <t>and website: www.filon.co.uk</t>
  </si>
  <si>
    <t>Liner length</t>
  </si>
  <si>
    <t>Please complete all sections in blue.</t>
  </si>
  <si>
    <t>For alternative spans please click relevant tab at bottom</t>
  </si>
  <si>
    <t xml:space="preserve">*For information relating to non-fragility &amp; rooflight U values please refer </t>
  </si>
  <si>
    <t>of the screen</t>
  </si>
  <si>
    <t xml:space="preserve">COMPOSITE SYSTEM </t>
  </si>
  <si>
    <t>XXXXXXXX</t>
  </si>
  <si>
    <t>PLEASE MARK 'X' IN BOX FOR REQUIRED NON FRAGILITY</t>
  </si>
  <si>
    <t>PLEASE MARK 'X' IN BOX FOR REQUIRED U VALUE</t>
  </si>
  <si>
    <t>ANY SPECIAL INSTRUCTIONS:</t>
  </si>
  <si>
    <t xml:space="preserve">    XXXX</t>
  </si>
  <si>
    <t>LINER LENGTH</t>
  </si>
  <si>
    <t xml:space="preserve">4 SPAN </t>
  </si>
  <si>
    <t xml:space="preserve">3 SPAN </t>
  </si>
  <si>
    <t xml:space="preserve">2 SPAN </t>
  </si>
  <si>
    <t xml:space="preserve">1 SPAN </t>
  </si>
  <si>
    <t xml:space="preserve">6 SPAN </t>
  </si>
  <si>
    <t xml:space="preserve">7 SPAN </t>
  </si>
  <si>
    <t xml:space="preserve">8 SPAN </t>
  </si>
  <si>
    <t xml:space="preserve">9 SPAN </t>
  </si>
  <si>
    <t>Customer Order Form for Factory Assembled Insulated Rooflights</t>
  </si>
  <si>
    <t>Cutback</t>
  </si>
  <si>
    <t>Length</t>
  </si>
  <si>
    <t>TOTAL TOPSHEET METREAGE</t>
  </si>
  <si>
    <t>TOTAL LINER METREAGE</t>
  </si>
  <si>
    <t>COMPANY NAME:</t>
  </si>
  <si>
    <t>Typical application view</t>
  </si>
  <si>
    <r>
      <t>2.44 kg/m</t>
    </r>
    <r>
      <rPr>
        <vertAlign val="superscript"/>
        <sz val="11"/>
        <color indexed="8"/>
        <rFont val="Calibri"/>
        <family val="2"/>
      </rPr>
      <t xml:space="preserve">2 </t>
    </r>
    <r>
      <rPr>
        <sz val="11"/>
        <color theme="1"/>
        <rFont val="Calibri"/>
        <family val="2"/>
        <scheme val="minor"/>
      </rPr>
      <t>OUTER SHEET: 
(minimum weight)</t>
    </r>
  </si>
  <si>
    <t>NUMBER OF PAGES:</t>
  </si>
  <si>
    <t xml:space="preserve">OF </t>
  </si>
  <si>
    <t>XX</t>
  </si>
  <si>
    <t>Enter a current page number vs total number of pages to be completed for this order.</t>
  </si>
  <si>
    <t xml:space="preserve">How to complete the electronic Filon FAIR's order form successfully: </t>
  </si>
  <si>
    <t xml:space="preserve">Open the Filon order form and select 'Save as'. In the file name box enter your order number (for example: 'ABC 123'), and select a location to save the file to. </t>
  </si>
  <si>
    <t>Using the tabs at the bottom of the screen, select the required span (i.e. 1 to 9 span).</t>
  </si>
  <si>
    <t>Once all spans have been entered, check that the top sheet and liner length meet your expectations. If not, there's an error with the span dimensions.</t>
  </si>
  <si>
    <t>When entering the required individual span dimensions, the top sheet and liner length will be totalled automatically.</t>
  </si>
  <si>
    <t>Only enter a top cut back dimension if a double cut back unit is required. If not, leave this as zero.</t>
  </si>
  <si>
    <t>Insert an 'X' in the relevant / required 'weight' and 'U value' box. Leave all non-requirements as zero.</t>
  </si>
  <si>
    <t>Enter box depth required (I.e. 80mm).</t>
  </si>
  <si>
    <t xml:space="preserve">The overall metreage of both the top sheet &amp; liner should now have been automatically calculated. </t>
  </si>
  <si>
    <t>Enter your company name, order number and any special instructions required.</t>
  </si>
  <si>
    <t xml:space="preserve">Check all the information is correct and click 'save'. If different spanned units are required, click on the appropriate span tab at the bottom of the page. </t>
  </si>
  <si>
    <t xml:space="preserve">Note: Move the cursor over any cells containing a red triangle for additional information. </t>
  </si>
  <si>
    <t>Enter quantity of left and/or right handed units required (leaving any non- requirements as zero).</t>
  </si>
  <si>
    <r>
      <t>DOUBLE SKIN - 3.0 W/m</t>
    </r>
    <r>
      <rPr>
        <vertAlign val="superscript"/>
        <sz val="11"/>
        <color indexed="8"/>
        <rFont val="Calibri"/>
        <family val="2"/>
      </rPr>
      <t>2</t>
    </r>
    <r>
      <rPr>
        <sz val="11"/>
        <color theme="1"/>
        <rFont val="Calibri"/>
        <family val="2"/>
        <scheme val="minor"/>
      </rPr>
      <t>K:</t>
    </r>
  </si>
  <si>
    <r>
      <t>TRIPLE SKIN - 1.3 W/m</t>
    </r>
    <r>
      <rPr>
        <vertAlign val="superscript"/>
        <sz val="10"/>
        <color indexed="8"/>
        <rFont val="Calibri"/>
        <family val="2"/>
      </rPr>
      <t>2</t>
    </r>
    <r>
      <rPr>
        <sz val="10"/>
        <color indexed="8"/>
        <rFont val="Calibri"/>
        <family val="2"/>
      </rPr>
      <t xml:space="preserve">K: </t>
    </r>
  </si>
  <si>
    <t xml:space="preserve">   All prices include standard 50mm wide filler blocks, wider filler blocks are available at an additional cost. </t>
  </si>
  <si>
    <t>Complete all of the sections in BLUE font only. No other text or figures can be / should be changed.</t>
  </si>
  <si>
    <t>When calculating the number of spans required, please consider that all units must have a filler block either end of the unit, (this acts as an end closure).</t>
  </si>
  <si>
    <t>Please note we strongly advise against ordering units over 8500mm in length due to potential fragility, handling and logistical issues.</t>
  </si>
  <si>
    <t xml:space="preserve"> Customer Order Form for Factory Assembled Insulated Rooflights</t>
  </si>
  <si>
    <t>Enter composite system required (I.e. KS1000RW, Trisomet 333, etc).</t>
  </si>
  <si>
    <t>Enter all dimensions in millimetres only</t>
  </si>
  <si>
    <t xml:space="preserve">Once all relevant pages have been completed, save and attach to an email and send to the appropriate contact depending on how your order is being processed. </t>
  </si>
  <si>
    <t xml:space="preserve">If more units of the same span but with different dimensions are required, right click on the required span tab (bottom of page), select 'move or copy', tick the box to 'create a copy', </t>
  </si>
  <si>
    <t xml:space="preserve">select the required span and click 'OK'. A additional tab will appear on a (2nd) span tab at the bottom of the page.  </t>
  </si>
  <si>
    <t xml:space="preserve">Complete the new page as instructed above.  </t>
  </si>
  <si>
    <t xml:space="preserve">   *Important information: If the Filon order form is not 'saved as' before entering any details, the next time the form is used you run the risk of re-ordering </t>
  </si>
  <si>
    <t xml:space="preserve">  non- required FAIR's from a previous order, additional to your current required FAIR's order *</t>
  </si>
  <si>
    <r>
      <t>TRIPLE SKIN - 1.9 W/m</t>
    </r>
    <r>
      <rPr>
        <vertAlign val="superscript"/>
        <sz val="11"/>
        <color indexed="8"/>
        <rFont val="Calibri"/>
        <family val="2"/>
      </rPr>
      <t>2</t>
    </r>
    <r>
      <rPr>
        <sz val="11"/>
        <color indexed="8"/>
        <rFont val="Calibri"/>
        <family val="2"/>
      </rPr>
      <t xml:space="preserve">K: </t>
    </r>
  </si>
  <si>
    <r>
      <t>TRIPLE SKIN - 1.7 W/m</t>
    </r>
    <r>
      <rPr>
        <vertAlign val="superscript"/>
        <sz val="10"/>
        <color indexed="8"/>
        <rFont val="Calibri"/>
        <family val="2"/>
      </rPr>
      <t>2</t>
    </r>
    <r>
      <rPr>
        <sz val="10"/>
        <color indexed="8"/>
        <rFont val="Calibri"/>
        <family val="2"/>
      </rPr>
      <t xml:space="preserve">K: </t>
    </r>
  </si>
  <si>
    <t xml:space="preserve">Please note that all FILON MK3 FAIRs to suit composite panels are fitted </t>
  </si>
  <si>
    <t xml:space="preserve">with metal underlap strips as standard </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</si>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</sst>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indexed="8"/>
      <name val="Calibri"/>
      <family val="2"/>
    </font>
    <font>
      <b/>
      <sz val="11"/>
      <color indexed="8"/>
      <name val="Calibri"/>
      <family val="2"/>
    </font>
    <font>
      <vertAlign val="superscript"/>
      <sz val="11"/>
      <color indexed="8"/>
      <name val="Calibri"/>
      <family val="2"/>
    </font>
    <font>
      <vertAlign val="superscript"/>
      <sz val="10"/>
      <color indexed="8"/>
      <name val="Calibri"/>
      <family val="2"/>
    </font>
    <font>
      <sz val="10"/>
      <color indexed="8"/>
      <name val="Calibri"/>
      <family val="2"/>
    </font>
    <font>
      <sz val="10"/>
      <color indexed="81"/>
      <name val="Arial"/>
      <family val="2"/>
    </font>
    <font>
      <sz val="10"/>
      <color indexed="81"/>
      <name val="Tahoma"/>
      <family val="2"/>
    </font>
    <font>
      <b/>
      <sz val="11"/>
      <color theme="1"/>
      <name val="Calibri"/>
      <family val="2"/>
      <scheme val="minor"/>
    </font>
    <font>
      <sz val="11"/>
      <name val="Calibri"/>
      <family val="2"/>
      <scheme val="minor"/>
    </font>
    <font>
      <sz val="11"/>
      <color theme="3" tint="0.39997558519241921"/>
      <name val="Calibri"/>
      <family val="2"/>
      <scheme val="minor"/>
    </font>
    <font>
      <sz val="10"/>
      <color theme="1"/>
      <name val="Calibri"/>
      <family val="2"/>
      <scheme val="minor"/>
    </font>
    <font>
      <b/>
      <sz val="12"/>
      <color theme="1"/>
      <name val="Calibri"/>
      <family val="2"/>
      <scheme val="minor"/>
    </font>
    <font>
      <sz val="8"/>
      <color theme="1"/>
      <name val="Calibri"/>
      <family val="2"/>
      <scheme val="minor"/>
    </font>
    <font>
      <b/>
      <sz val="11"/>
      <color theme="3" tint="0.39997558519241921"/>
      <name val="Calibri"/>
      <family val="2"/>
      <scheme val="minor"/>
    </font>
    <font>
      <sz val="24"/>
      <color theme="4" tint="-0.249977111117893"/>
      <name val="Impact"/>
      <family val="2"/>
    </font>
    <font>
      <b/>
      <sz val="18"/>
      <color theme="1"/>
      <name val="Calibri"/>
      <family val="2"/>
      <scheme val="minor"/>
    </font>
    <font>
      <b/>
      <sz val="11"/>
      <name val="Calibri"/>
      <family val="2"/>
      <scheme val="minor"/>
    </font>
    <font>
      <b/>
      <sz val="16"/>
      <color theme="1"/>
      <name val="Calibri"/>
      <family val="2"/>
      <scheme val="minor"/>
    </font>
    <font>
      <sz val="10"/>
      <color rgb="FFFF0000"/>
      <name val="Calibri"/>
      <family val="2"/>
      <scheme val="minor"/>
    </font>
    <font>
      <sz val="7"/>
      <color theme="1"/>
      <name val="Calibri"/>
      <family val="2"/>
      <scheme val="minor"/>
    </font>
  </fonts>
  <fills count="3">
    <fill>
      <patternFill patternType="none"/>
    </fill>
    <fill>
      <patternFill patternType="gray125"/>
    </fill>
    <fill>
      <patternFill patternType="solid">
        <fgColor theme="0" tint="-0.499984740745262"/>
        <bgColor indexed="64"/>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top/>
      <bottom style="thin">
        <color indexed="64"/>
      </bottom>
      <diagonal/>
    </border>
    <border>
      <left/>
      <right style="thin">
        <color indexed="64"/>
      </right>
      <top/>
      <bottom style="thin">
        <color indexed="64"/>
      </bottom>
      <diagonal/>
    </border>
    <border>
      <left/>
      <right style="dashDotDot">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dashDot">
        <color indexed="64"/>
      </top>
      <bottom style="dashDot">
        <color indexed="64"/>
      </bottom>
      <diagonal/>
    </border>
    <border>
      <left style="thin">
        <color indexed="64"/>
      </left>
      <right/>
      <top/>
      <bottom/>
      <diagonal/>
    </border>
    <border>
      <left style="dashDotDot">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dashDotDot">
        <color indexed="64"/>
      </left>
      <right/>
      <top style="thin">
        <color indexed="64"/>
      </top>
      <bottom/>
      <diagonal/>
    </border>
    <border>
      <left/>
      <right style="dashDot">
        <color indexed="64"/>
      </right>
      <top/>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ashDotDot">
        <color indexed="64"/>
      </left>
      <right/>
      <top/>
      <bottom/>
      <diagonal/>
    </border>
    <border>
      <left style="thin">
        <color indexed="64"/>
      </left>
      <right style="dashDot">
        <color indexed="64"/>
      </right>
      <top style="dashDot">
        <color indexed="64"/>
      </top>
      <bottom style="dashDot">
        <color indexed="64"/>
      </bottom>
      <diagonal/>
    </border>
    <border>
      <left/>
      <right style="dashDot">
        <color indexed="64"/>
      </right>
      <top style="thin">
        <color indexed="64"/>
      </top>
      <bottom/>
      <diagonal/>
    </border>
    <border>
      <left/>
      <right style="dashDot">
        <color indexed="64"/>
      </right>
      <top/>
      <bottom style="thin">
        <color indexed="64"/>
      </bottom>
      <diagonal/>
    </border>
    <border>
      <left style="dashDot">
        <color indexed="64"/>
      </left>
      <right/>
      <top/>
      <bottom/>
      <diagonal/>
    </border>
    <border>
      <left style="dashDot">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ashDot">
        <color indexed="64"/>
      </left>
      <right style="dashDot">
        <color indexed="64"/>
      </right>
      <top/>
      <bottom/>
      <diagonal/>
    </border>
    <border>
      <left style="dashDot">
        <color indexed="64"/>
      </left>
      <right style="dashDot">
        <color indexed="64"/>
      </right>
      <top/>
      <bottom style="dashDot">
        <color indexed="64"/>
      </bottom>
      <diagonal/>
    </border>
    <border>
      <left/>
      <right style="dashDotDot">
        <color indexed="64"/>
      </right>
      <top style="thin">
        <color indexed="64"/>
      </top>
      <bottom/>
      <diagonal/>
    </border>
    <border>
      <left style="dashDot">
        <color indexed="64"/>
      </left>
      <right/>
      <top style="thin">
        <color indexed="64"/>
      </top>
      <bottom/>
      <diagonal/>
    </border>
    <border>
      <left/>
      <right/>
      <top/>
      <bottom style="dashDot">
        <color indexed="64"/>
      </bottom>
      <diagonal/>
    </border>
  </borders>
  <cellStyleXfs count="1">
    <xf numFmtId="0" fontId="0" fillId="0" borderId="0"/>
  </cellStyleXfs>
  <cellXfs count="193">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9" fillId="0" borderId="0" xfId="0" applyFont="1"/>
    <xf numFmtId="0" fontId="0" fillId="0" borderId="6" xfId="0" applyBorder="1"/>
    <xf numFmtId="0" fontId="0" fillId="0" borderId="7" xfId="0" applyBorder="1"/>
    <xf numFmtId="0" fontId="0" fillId="0" borderId="0" xfId="0" applyAlignment="1">
      <alignment horizontal="left" vertical="center"/>
    </xf>
    <xf numFmtId="0" fontId="10" fillId="0" borderId="0" xfId="0" applyFont="1" applyAlignment="1">
      <alignment horizontal="center" vertical="center"/>
    </xf>
    <xf numFmtId="0" fontId="0" fillId="0" borderId="8" xfId="0" applyBorder="1"/>
    <xf numFmtId="0" fontId="0" fillId="0" borderId="9" xfId="0" applyBorder="1"/>
    <xf numFmtId="0" fontId="0" fillId="0" borderId="10" xfId="0" applyBorder="1"/>
    <xf numFmtId="0" fontId="8" fillId="0" borderId="0" xfId="0" applyFont="1"/>
    <xf numFmtId="0" fontId="0" fillId="2" borderId="11" xfId="0" applyFill="1" applyBorder="1"/>
    <xf numFmtId="0" fontId="0" fillId="2" borderId="12" xfId="0" applyFill="1" applyBorder="1"/>
    <xf numFmtId="0" fontId="0" fillId="0" borderId="13" xfId="0" applyBorder="1"/>
    <xf numFmtId="0" fontId="0" fillId="0" borderId="14" xfId="0" applyBorder="1"/>
    <xf numFmtId="0" fontId="0" fillId="0" borderId="15" xfId="0" applyBorder="1"/>
    <xf numFmtId="0" fontId="0" fillId="0" borderId="16" xfId="0" applyBorder="1"/>
    <xf numFmtId="0" fontId="0" fillId="2" borderId="17" xfId="0" applyFill="1" applyBorder="1"/>
    <xf numFmtId="0" fontId="0" fillId="2" borderId="7" xfId="0" applyFill="1" applyBorder="1"/>
    <xf numFmtId="0" fontId="0" fillId="2" borderId="18" xfId="0" applyFill="1" applyBorder="1"/>
    <xf numFmtId="0" fontId="10" fillId="0" borderId="19" xfId="0" applyFont="1" applyBorder="1" applyAlignment="1">
      <alignment horizontal="center" vertical="center"/>
    </xf>
    <xf numFmtId="0" fontId="10" fillId="0" borderId="13" xfId="0" applyFont="1" applyBorder="1" applyAlignment="1">
      <alignment horizontal="center" vertical="center"/>
    </xf>
    <xf numFmtId="0" fontId="0" fillId="0" borderId="13" xfId="0" applyBorder="1" applyAlignment="1">
      <alignment horizontal="center" vertical="center"/>
    </xf>
    <xf numFmtId="0" fontId="10" fillId="0" borderId="20" xfId="0" applyFont="1" applyBorder="1" applyAlignment="1">
      <alignment horizontal="center" vertical="center"/>
    </xf>
    <xf numFmtId="0" fontId="0" fillId="0" borderId="11" xfId="0" applyBorder="1"/>
    <xf numFmtId="0" fontId="0" fillId="0" borderId="12" xfId="0" applyBorder="1"/>
    <xf numFmtId="0" fontId="0" fillId="0" borderId="21" xfId="0" applyBorder="1"/>
    <xf numFmtId="0" fontId="11" fillId="0" borderId="0" xfId="0" applyFont="1"/>
    <xf numFmtId="0" fontId="12" fillId="0" borderId="0" xfId="0" applyFont="1"/>
    <xf numFmtId="0" fontId="0" fillId="0" borderId="22" xfId="0" applyBorder="1"/>
    <xf numFmtId="0" fontId="0" fillId="0" borderId="23" xfId="0" applyBorder="1"/>
    <xf numFmtId="0" fontId="0" fillId="0" borderId="24" xfId="0" applyBorder="1"/>
    <xf numFmtId="0" fontId="0" fillId="2" borderId="13" xfId="0" applyFill="1" applyBorder="1"/>
    <xf numFmtId="0" fontId="0" fillId="2" borderId="15" xfId="0" applyFill="1" applyBorder="1"/>
    <xf numFmtId="0" fontId="0" fillId="2" borderId="0" xfId="0" applyFill="1"/>
    <xf numFmtId="0" fontId="10" fillId="0" borderId="25" xfId="0" applyFont="1" applyBorder="1" applyAlignment="1">
      <alignment horizontal="center" vertical="center"/>
    </xf>
    <xf numFmtId="0" fontId="0" fillId="0" borderId="20" xfId="0" applyBorder="1"/>
    <xf numFmtId="0" fontId="0" fillId="0" borderId="26" xfId="0" applyBorder="1"/>
    <xf numFmtId="0" fontId="0" fillId="2" borderId="6" xfId="0" applyFill="1" applyBorder="1"/>
    <xf numFmtId="0" fontId="10" fillId="0" borderId="27" xfId="0" applyFont="1" applyBorder="1" applyAlignment="1">
      <alignment horizontal="center" vertical="center"/>
    </xf>
    <xf numFmtId="0" fontId="0" fillId="0" borderId="28" xfId="0" applyBorder="1"/>
    <xf numFmtId="0" fontId="0" fillId="0" borderId="29" xfId="0" applyBorder="1"/>
    <xf numFmtId="0" fontId="10" fillId="0" borderId="29" xfId="0" applyFont="1" applyBorder="1" applyAlignment="1">
      <alignment horizontal="center" vertical="center"/>
    </xf>
    <xf numFmtId="0" fontId="0" fillId="0" borderId="25" xfId="0" applyBorder="1"/>
    <xf numFmtId="0" fontId="0" fillId="0" borderId="30" xfId="0" applyBorder="1"/>
    <xf numFmtId="0" fontId="8" fillId="0" borderId="20" xfId="0" applyFont="1" applyBorder="1"/>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horizontal="center" vertical="center"/>
    </xf>
    <xf numFmtId="0" fontId="0" fillId="0" borderId="31" xfId="0" applyBorder="1"/>
    <xf numFmtId="0" fontId="0" fillId="0" borderId="0" xfId="0" applyAlignment="1">
      <alignment horizontal="center" vertical="center"/>
    </xf>
    <xf numFmtId="0" fontId="10" fillId="0" borderId="0" xfId="0" applyFont="1"/>
    <xf numFmtId="0" fontId="0" fillId="0" borderId="32" xfId="0" applyBorder="1"/>
    <xf numFmtId="0" fontId="0" fillId="0" borderId="9" xfId="0" applyBorder="1" applyAlignment="1">
      <alignment horizontal="left"/>
    </xf>
    <xf numFmtId="0" fontId="0" fillId="0" borderId="17" xfId="0" applyBorder="1"/>
    <xf numFmtId="2" fontId="8" fillId="0" borderId="32" xfId="0" applyNumberFormat="1" applyFont="1" applyBorder="1" applyAlignment="1">
      <alignment horizontal="center"/>
    </xf>
    <xf numFmtId="0" fontId="13" fillId="0" borderId="0" xfId="0" applyFont="1"/>
    <xf numFmtId="0" fontId="9" fillId="0" borderId="9" xfId="0" applyFont="1" applyBorder="1" applyAlignment="1">
      <alignment horizontal="center"/>
    </xf>
    <xf numFmtId="0" fontId="10" fillId="0" borderId="32" xfId="0" applyFont="1" applyBorder="1" applyAlignment="1" applyProtection="1">
      <alignment horizontal="center"/>
      <protection locked="0"/>
    </xf>
    <xf numFmtId="0" fontId="14" fillId="0" borderId="0" xfId="0" applyFont="1"/>
    <xf numFmtId="0" fontId="0" fillId="0" borderId="5" xfId="0" applyBorder="1" applyAlignment="1">
      <alignment horizontal="left" vertical="center"/>
    </xf>
    <xf numFmtId="0" fontId="13" fillId="0" borderId="0" xfId="0" applyFont="1" applyAlignment="1">
      <alignment horizontal="center" vertical="center" wrapText="1"/>
    </xf>
    <xf numFmtId="0" fontId="15" fillId="0" borderId="5" xfId="0" applyFont="1" applyBorder="1"/>
    <xf numFmtId="0" fontId="15" fillId="0" borderId="0" xfId="0" applyFont="1"/>
    <xf numFmtId="0" fontId="16" fillId="0" borderId="0" xfId="0" applyFont="1" applyAlignment="1">
      <alignment horizontal="center"/>
    </xf>
    <xf numFmtId="0" fontId="8" fillId="0" borderId="0" xfId="0" applyFont="1" applyAlignment="1">
      <alignment horizontal="center"/>
    </xf>
    <xf numFmtId="0" fontId="13" fillId="0" borderId="0" xfId="0" applyFont="1" applyAlignment="1">
      <alignment horizontal="center"/>
    </xf>
    <xf numFmtId="0" fontId="13" fillId="0" borderId="0" xfId="0" applyFont="1" applyAlignment="1">
      <alignment horizontal="center" vertical="top"/>
    </xf>
    <xf numFmtId="0" fontId="16" fillId="0" borderId="0" xfId="0" applyFont="1" applyAlignment="1">
      <alignment horizontal="left"/>
    </xf>
    <xf numFmtId="0" fontId="16" fillId="0" borderId="5" xfId="0" applyFont="1" applyBorder="1" applyAlignment="1">
      <alignment horizontal="left"/>
    </xf>
    <xf numFmtId="0" fontId="11" fillId="0" borderId="0" xfId="0" applyFont="1" applyAlignment="1">
      <alignment horizontal="center" vertical="top"/>
    </xf>
    <xf numFmtId="0" fontId="0" fillId="0" borderId="0" xfId="0" applyProtection="1">
      <protection locked="0"/>
    </xf>
    <xf numFmtId="0" fontId="11" fillId="0" borderId="0" xfId="0" applyFont="1" applyAlignment="1">
      <alignment horizontal="center"/>
    </xf>
    <xf numFmtId="0" fontId="0" fillId="0" borderId="0" xfId="0" applyAlignment="1">
      <alignment horizontal="center" vertical="center" wrapText="1"/>
    </xf>
    <xf numFmtId="0" fontId="17" fillId="0" borderId="0" xfId="0" applyFont="1" applyAlignment="1">
      <alignment horizontal="center" vertical="center" wrapText="1"/>
    </xf>
    <xf numFmtId="0" fontId="18" fillId="0" borderId="5" xfId="0" applyFont="1" applyBorder="1" applyAlignment="1">
      <alignment horizontal="left"/>
    </xf>
    <xf numFmtId="0" fontId="13" fillId="0" borderId="20" xfId="0" applyFont="1" applyBorder="1" applyAlignment="1">
      <alignment horizontal="center"/>
    </xf>
    <xf numFmtId="0" fontId="0" fillId="0" borderId="21" xfId="0" applyBorder="1" applyAlignment="1">
      <alignment horizontal="center"/>
    </xf>
    <xf numFmtId="0" fontId="18" fillId="0" borderId="0" xfId="0" applyFont="1" applyAlignment="1">
      <alignment horizontal="left"/>
    </xf>
    <xf numFmtId="0" fontId="0" fillId="0" borderId="0" xfId="0" applyAlignment="1">
      <alignment horizontal="center"/>
    </xf>
    <xf numFmtId="0" fontId="10" fillId="0" borderId="11" xfId="0" applyFont="1" applyBorder="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0" fillId="0" borderId="12" xfId="0" applyFont="1" applyBorder="1" applyAlignment="1" applyProtection="1">
      <alignment horizontal="center" vertical="center"/>
      <protection locked="0"/>
    </xf>
    <xf numFmtId="0" fontId="10" fillId="0" borderId="17"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0" fillId="0" borderId="11" xfId="0" applyBorder="1" applyAlignment="1">
      <alignment horizontal="right"/>
    </xf>
    <xf numFmtId="0" fontId="0" fillId="0" borderId="13" xfId="0" applyBorder="1" applyAlignment="1">
      <alignment horizontal="right"/>
    </xf>
    <xf numFmtId="0" fontId="0" fillId="0" borderId="12" xfId="0" applyBorder="1" applyAlignment="1">
      <alignment horizontal="right"/>
    </xf>
    <xf numFmtId="0" fontId="0" fillId="0" borderId="17" xfId="0" applyBorder="1" applyAlignment="1">
      <alignment horizontal="right"/>
    </xf>
    <xf numFmtId="0" fontId="0" fillId="0" borderId="6" xfId="0" applyBorder="1" applyAlignment="1">
      <alignment horizontal="right"/>
    </xf>
    <xf numFmtId="0" fontId="0" fillId="0" borderId="7" xfId="0" applyBorder="1" applyAlignment="1">
      <alignment horizontal="right"/>
    </xf>
    <xf numFmtId="0" fontId="0" fillId="0" borderId="11" xfId="0" applyBorder="1" applyAlignment="1">
      <alignment horizontal="right" vertical="center"/>
    </xf>
    <xf numFmtId="0" fontId="0" fillId="0" borderId="13" xfId="0" applyBorder="1" applyAlignment="1">
      <alignment horizontal="right" vertical="center"/>
    </xf>
    <xf numFmtId="0" fontId="0" fillId="0" borderId="12" xfId="0" applyBorder="1" applyAlignment="1">
      <alignment horizontal="right" vertical="center"/>
    </xf>
    <xf numFmtId="0" fontId="0" fillId="0" borderId="17" xfId="0" applyBorder="1" applyAlignment="1">
      <alignment horizontal="right" vertical="center"/>
    </xf>
    <xf numFmtId="0" fontId="0" fillId="0" borderId="6" xfId="0" applyBorder="1" applyAlignment="1">
      <alignment horizontal="right" vertical="center"/>
    </xf>
    <xf numFmtId="0" fontId="0" fillId="0" borderId="7" xfId="0" applyBorder="1" applyAlignment="1">
      <alignment horizontal="right" vertical="center"/>
    </xf>
    <xf numFmtId="0" fontId="0" fillId="0" borderId="9" xfId="0" applyBorder="1" applyAlignment="1">
      <alignment horizontal="left"/>
    </xf>
    <xf numFmtId="0" fontId="0" fillId="0" borderId="21" xfId="0" applyBorder="1"/>
    <xf numFmtId="0" fontId="11" fillId="0" borderId="9" xfId="0" applyFont="1" applyBorder="1" applyAlignment="1">
      <alignment horizontal="right"/>
    </xf>
    <xf numFmtId="0" fontId="11" fillId="0" borderId="10" xfId="0" applyFont="1" applyBorder="1" applyAlignment="1">
      <alignment horizontal="right"/>
    </xf>
    <xf numFmtId="0" fontId="11" fillId="0" borderId="21" xfId="0" applyFont="1" applyBorder="1" applyAlignment="1">
      <alignment horizontal="right"/>
    </xf>
    <xf numFmtId="0" fontId="10" fillId="0" borderId="9" xfId="0" applyFont="1" applyBorder="1" applyAlignment="1" applyProtection="1">
      <alignment horizontal="center" vertical="center"/>
      <protection locked="0"/>
    </xf>
    <xf numFmtId="0" fontId="10" fillId="0" borderId="21" xfId="0" applyFont="1" applyBorder="1" applyAlignment="1" applyProtection="1">
      <alignment horizontal="center" vertical="center"/>
      <protection locked="0"/>
    </xf>
    <xf numFmtId="0" fontId="14" fillId="0" borderId="5" xfId="0" applyFont="1" applyBorder="1" applyAlignment="1">
      <alignment horizontal="center"/>
    </xf>
    <xf numFmtId="0" fontId="14" fillId="0" borderId="0" xfId="0" applyFont="1" applyAlignment="1">
      <alignment horizontal="center"/>
    </xf>
    <xf numFmtId="0" fontId="14" fillId="0" borderId="6" xfId="0" applyFon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21" xfId="0" applyBorder="1" applyAlignment="1">
      <alignment horizont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21" xfId="0" applyBorder="1" applyAlignment="1">
      <alignment horizontal="center" vertical="center"/>
    </xf>
    <xf numFmtId="0" fontId="0" fillId="0" borderId="17" xfId="0" applyBorder="1"/>
    <xf numFmtId="0" fontId="0" fillId="0" borderId="6" xfId="0" applyBorder="1"/>
    <xf numFmtId="0" fontId="0" fillId="0" borderId="7" xfId="0" applyBorder="1"/>
    <xf numFmtId="0" fontId="0" fillId="0" borderId="11" xfId="0" applyBorder="1" applyAlignment="1">
      <alignment horizontal="right" vertical="center" wrapText="1"/>
    </xf>
    <xf numFmtId="0" fontId="0" fillId="0" borderId="13" xfId="0" applyBorder="1" applyAlignment="1">
      <alignment horizontal="right" vertical="center" wrapText="1"/>
    </xf>
    <xf numFmtId="0" fontId="0" fillId="0" borderId="12" xfId="0" applyBorder="1" applyAlignment="1">
      <alignment horizontal="right" vertical="center" wrapText="1"/>
    </xf>
    <xf numFmtId="0" fontId="0" fillId="0" borderId="17" xfId="0" applyBorder="1" applyAlignment="1">
      <alignment horizontal="right" vertical="center" wrapText="1"/>
    </xf>
    <xf numFmtId="0" fontId="0" fillId="0" borderId="6" xfId="0" applyBorder="1" applyAlignment="1">
      <alignment horizontal="right" vertical="center" wrapText="1"/>
    </xf>
    <xf numFmtId="0" fontId="0" fillId="0" borderId="7" xfId="0" applyBorder="1" applyAlignment="1">
      <alignment horizontal="right" vertical="center" wrapText="1"/>
    </xf>
    <xf numFmtId="0" fontId="0" fillId="0" borderId="15" xfId="0" applyBorder="1" applyAlignment="1">
      <alignment horizontal="right" vertical="center"/>
    </xf>
    <xf numFmtId="0" fontId="0" fillId="0" borderId="0" xfId="0" applyAlignment="1">
      <alignment horizontal="right" vertical="center"/>
    </xf>
    <xf numFmtId="0" fontId="0" fillId="0" borderId="18" xfId="0" applyBorder="1" applyAlignment="1">
      <alignment horizontal="right" vertical="center"/>
    </xf>
    <xf numFmtId="0" fontId="10" fillId="0" borderId="15"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18" xfId="0" applyFont="1" applyBorder="1" applyAlignment="1" applyProtection="1">
      <alignment horizontal="center" vertical="center"/>
      <protection locked="0"/>
    </xf>
    <xf numFmtId="0" fontId="19" fillId="0" borderId="15" xfId="0" applyFont="1" applyBorder="1" applyAlignment="1">
      <alignment horizontal="right"/>
    </xf>
    <xf numFmtId="0" fontId="19" fillId="0" borderId="0" xfId="0" applyFont="1" applyAlignment="1">
      <alignment horizontal="right"/>
    </xf>
    <xf numFmtId="0" fontId="19" fillId="0" borderId="18" xfId="0" applyFont="1" applyBorder="1" applyAlignment="1">
      <alignment horizontal="right"/>
    </xf>
    <xf numFmtId="0" fontId="0" fillId="0" borderId="17" xfId="0" applyBorder="1" applyProtection="1">
      <protection locked="0"/>
    </xf>
    <xf numFmtId="0" fontId="0" fillId="0" borderId="6" xfId="0" applyBorder="1" applyProtection="1">
      <protection locked="0"/>
    </xf>
    <xf numFmtId="0" fontId="0" fillId="0" borderId="7" xfId="0" applyBorder="1" applyProtection="1">
      <protection locked="0"/>
    </xf>
    <xf numFmtId="0" fontId="14" fillId="0" borderId="33" xfId="0" applyFont="1" applyBorder="1" applyAlignment="1" applyProtection="1">
      <alignment horizontal="center" vertical="center"/>
      <protection locked="0"/>
    </xf>
    <xf numFmtId="0" fontId="14" fillId="0" borderId="34" xfId="0" applyFont="1" applyBorder="1" applyAlignment="1" applyProtection="1">
      <alignment horizontal="center" vertical="center"/>
      <protection locked="0"/>
    </xf>
    <xf numFmtId="0" fontId="14" fillId="0" borderId="31"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0" fillId="0" borderId="0" xfId="0" applyProtection="1">
      <protection locked="0"/>
    </xf>
    <xf numFmtId="0" fontId="11" fillId="0" borderId="0" xfId="0" applyFont="1" applyAlignment="1">
      <alignment horizontal="center" vertical="top"/>
    </xf>
    <xf numFmtId="0" fontId="11" fillId="0" borderId="0" xfId="0" applyFont="1"/>
    <xf numFmtId="0" fontId="10" fillId="0" borderId="10" xfId="0" applyFont="1" applyBorder="1" applyAlignment="1" applyProtection="1">
      <alignment horizontal="center" vertical="center"/>
      <protection locked="0"/>
    </xf>
    <xf numFmtId="0" fontId="10" fillId="0" borderId="11" xfId="0" applyFont="1" applyBorder="1" applyProtection="1">
      <protection locked="0"/>
    </xf>
    <xf numFmtId="0" fontId="10" fillId="0" borderId="12" xfId="0" applyFont="1" applyBorder="1" applyProtection="1">
      <protection locked="0"/>
    </xf>
    <xf numFmtId="0" fontId="0" fillId="0" borderId="15" xfId="0" applyBorder="1" applyProtection="1">
      <protection locked="0"/>
    </xf>
    <xf numFmtId="0" fontId="0" fillId="0" borderId="18" xfId="0" applyBorder="1" applyProtection="1">
      <protection locked="0"/>
    </xf>
    <xf numFmtId="0" fontId="8" fillId="0" borderId="0" xfId="0" applyFont="1" applyAlignment="1">
      <alignment horizontal="center"/>
    </xf>
    <xf numFmtId="0" fontId="0" fillId="0" borderId="0" xfId="0"/>
    <xf numFmtId="0" fontId="13" fillId="0" borderId="0" xfId="0" applyFont="1" applyAlignment="1">
      <alignment horizontal="center" vertical="center" wrapText="1"/>
    </xf>
    <xf numFmtId="0" fontId="0" fillId="0" borderId="0" xfId="0" applyAlignment="1">
      <alignment horizontal="center" vertical="center" wrapText="1"/>
    </xf>
    <xf numFmtId="0" fontId="11" fillId="0" borderId="0" xfId="0" applyFont="1" applyAlignment="1">
      <alignment horizontal="center"/>
    </xf>
    <xf numFmtId="0" fontId="17" fillId="0" borderId="0" xfId="0" applyFont="1" applyAlignment="1">
      <alignment horizontal="center" vertical="center" wrapText="1"/>
    </xf>
    <xf numFmtId="0" fontId="17" fillId="0" borderId="0" xfId="0" applyFont="1"/>
    <xf numFmtId="0" fontId="17" fillId="0" borderId="6" xfId="0" applyFont="1" applyBorder="1"/>
    <xf numFmtId="0" fontId="10" fillId="0" borderId="35" xfId="0" applyFont="1" applyBorder="1" applyAlignment="1" applyProtection="1">
      <alignment horizontal="center" vertical="center"/>
      <protection locked="0"/>
    </xf>
    <xf numFmtId="0" fontId="10" fillId="0" borderId="36" xfId="0" applyFont="1" applyBorder="1" applyAlignment="1" applyProtection="1">
      <alignment horizontal="center" vertical="center"/>
      <protection locked="0"/>
    </xf>
    <xf numFmtId="0" fontId="20" fillId="0" borderId="0" xfId="0" applyFont="1" applyAlignment="1">
      <alignment horizontal="right" vertical="center"/>
    </xf>
    <xf numFmtId="0" fontId="0" fillId="0" borderId="13" xfId="0" applyBorder="1" applyAlignment="1" applyProtection="1">
      <alignment horizontal="center" vertical="center"/>
      <protection locked="0"/>
    </xf>
    <xf numFmtId="0" fontId="17" fillId="0" borderId="0" xfId="0" applyFont="1" applyAlignment="1">
      <alignment horizontal="center" vertical="center"/>
    </xf>
    <xf numFmtId="0" fontId="10" fillId="0" borderId="19" xfId="0" applyFont="1" applyBorder="1" applyAlignment="1" applyProtection="1">
      <alignment horizontal="center" vertical="center"/>
      <protection locked="0"/>
    </xf>
    <xf numFmtId="0" fontId="10" fillId="0" borderId="25" xfId="0" applyFont="1" applyBorder="1" applyAlignment="1" applyProtection="1">
      <alignment horizontal="center" vertical="center"/>
      <protection locked="0"/>
    </xf>
    <xf numFmtId="0" fontId="10" fillId="0" borderId="37" xfId="0" applyFont="1" applyBorder="1" applyAlignment="1" applyProtection="1">
      <alignment horizontal="center" vertical="center"/>
      <protection locked="0"/>
    </xf>
    <xf numFmtId="0" fontId="13" fillId="0" borderId="0" xfId="0" applyFont="1" applyAlignment="1">
      <alignment horizontal="left" vertical="center" wrapText="1"/>
    </xf>
    <xf numFmtId="0" fontId="0" fillId="0" borderId="0" xfId="0" applyAlignment="1">
      <alignment vertical="center" wrapText="1"/>
    </xf>
    <xf numFmtId="0" fontId="13" fillId="0" borderId="0" xfId="0" applyFont="1" applyAlignment="1">
      <alignment horizontal="center"/>
    </xf>
    <xf numFmtId="0" fontId="10" fillId="0" borderId="38" xfId="0" applyFont="1" applyBorder="1" applyAlignment="1" applyProtection="1">
      <alignment horizontal="center" vertical="center"/>
      <protection locked="0"/>
    </xf>
    <xf numFmtId="0" fontId="10" fillId="0" borderId="27" xfId="0" applyFont="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0" fontId="10" fillId="0" borderId="20" xfId="0" applyFont="1" applyBorder="1" applyAlignment="1" applyProtection="1">
      <alignment horizontal="center" vertical="center"/>
      <protection locked="0"/>
    </xf>
    <xf numFmtId="0" fontId="11" fillId="0" borderId="0" xfId="0" applyFont="1" applyAlignment="1">
      <alignment horizontal="right"/>
    </xf>
    <xf numFmtId="0" fontId="11" fillId="0" borderId="18" xfId="0" applyFont="1" applyBorder="1" applyAlignment="1">
      <alignment horizontal="right"/>
    </xf>
    <xf numFmtId="0" fontId="0" fillId="0" borderId="15" xfId="0" applyBorder="1" applyAlignment="1">
      <alignment horizontal="right"/>
    </xf>
    <xf numFmtId="0" fontId="0" fillId="0" borderId="0" xfId="0" applyAlignment="1">
      <alignment horizontal="right"/>
    </xf>
    <xf numFmtId="0" fontId="0" fillId="0" borderId="18" xfId="0" applyBorder="1" applyAlignment="1">
      <alignment horizontal="right"/>
    </xf>
    <xf numFmtId="0" fontId="13" fillId="0" borderId="0" xfId="0" applyFont="1" applyAlignment="1">
      <alignment horizontal="center" vertical="top"/>
    </xf>
    <xf numFmtId="0" fontId="14" fillId="0" borderId="0" xfId="0" applyFont="1"/>
    <xf numFmtId="0" fontId="17" fillId="0" borderId="6" xfId="0" applyFont="1" applyBorder="1" applyAlignment="1">
      <alignment horizontal="center" vertical="center" wrapText="1"/>
    </xf>
    <xf numFmtId="0" fontId="10" fillId="0" borderId="39" xfId="0" applyFont="1" applyBorder="1" applyAlignment="1" applyProtection="1">
      <alignment horizontal="center" vertical="center"/>
      <protection locked="0"/>
    </xf>
    <xf numFmtId="0" fontId="10" fillId="0" borderId="18" xfId="0" applyFont="1" applyBorder="1" applyProtection="1">
      <protection locked="0"/>
    </xf>
    <xf numFmtId="0" fontId="10" fillId="0" borderId="7" xfId="0" applyFont="1" applyBorder="1" applyProtection="1">
      <protection locked="0"/>
    </xf>
    <xf numFmtId="0" fontId="0" fillId="0" borderId="0" xfId="0" applyAlignment="1">
      <alignment horizontal="center"/>
    </xf>
    <xf numFmtId="0" fontId="0" fillId="0" borderId="13" xfId="0" applyBorder="1"/>
    <xf numFmtId="0" fontId="0" fillId="0" borderId="12" xfId="0" applyBorder="1"/>
    <xf numFmtId="0" fontId="0" fillId="0" borderId="18" xfId="0" applyBorder="1"/>
    <xf numFmtId="0" fontId="0" fillId="0" borderId="12" xfId="0" applyBorder="1" applyAlignment="1">
      <alignment horizontal="center" vertical="center"/>
    </xf>
    <xf numFmtId="0" fontId="0" fillId="0" borderId="34"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0" fillId="0" borderId="21" xfId="0" applyBorder="1" applyAlignment="1" applyProtection="1">
      <alignment horizontal="center" vertical="center"/>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4.jpeg"/><Relationship Id="rId1" Type="http://schemas.openxmlformats.org/officeDocument/2006/relationships/image" Target="../media/image2.jpeg"/><Relationship Id="rId4" Type="http://schemas.openxmlformats.org/officeDocument/2006/relationships/image" Target="../media/image1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4" Type="http://schemas.openxmlformats.org/officeDocument/2006/relationships/image" Target="../media/image5.jpe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4" Type="http://schemas.openxmlformats.org/officeDocument/2006/relationships/image" Target="../media/image6.jpe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4" Type="http://schemas.openxmlformats.org/officeDocument/2006/relationships/image" Target="../media/image7.jpeg"/></Relationships>
</file>

<file path=xl/drawings/_rels/drawing5.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4" Type="http://schemas.openxmlformats.org/officeDocument/2006/relationships/image" Target="../media/image8.jpeg"/></Relationships>
</file>

<file path=xl/drawings/_rels/drawing6.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4" Type="http://schemas.openxmlformats.org/officeDocument/2006/relationships/image" Target="../media/image9.jpeg"/></Relationships>
</file>

<file path=xl/drawings/_rels/drawing7.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4" Type="http://schemas.openxmlformats.org/officeDocument/2006/relationships/image" Target="../media/image10.jpeg"/></Relationships>
</file>

<file path=xl/drawings/_rels/drawing8.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4" Type="http://schemas.openxmlformats.org/officeDocument/2006/relationships/image" Target="../media/image11.jpeg"/></Relationships>
</file>

<file path=xl/drawings/_rels/drawing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4" Type="http://schemas.openxmlformats.org/officeDocument/2006/relationships/image" Target="../media/image12.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19</xdr:col>
      <xdr:colOff>152400</xdr:colOff>
      <xdr:row>13</xdr:row>
      <xdr:rowOff>66675</xdr:rowOff>
    </xdr:to>
    <xdr:pic>
      <xdr:nvPicPr>
        <xdr:cNvPr id="21555" name="Picture 2" descr="J3542 LETTERHEAD v3_AW.jpg">
          <a:extLst>
            <a:ext uri="{FF2B5EF4-FFF2-40B4-BE49-F238E27FC236}">
              <a16:creationId xmlns:a16="http://schemas.microsoft.com/office/drawing/2014/main" id="{00000000-0008-0000-0000-000033540000}"/>
            </a:ext>
          </a:extLst>
        </xdr:cNvPr>
        <xdr:cNvPicPr>
          <a:picLocks noChangeAspect="1"/>
        </xdr:cNvPicPr>
      </xdr:nvPicPr>
      <xdr:blipFill>
        <a:blip xmlns:r="http://schemas.openxmlformats.org/officeDocument/2006/relationships" r:embed="rId1" cstate="print"/>
        <a:srcRect l="9349" r="670" b="82359"/>
        <a:stretch>
          <a:fillRect/>
        </a:stretch>
      </xdr:blipFill>
      <xdr:spPr bwMode="auto">
        <a:xfrm>
          <a:off x="85725" y="0"/>
          <a:ext cx="11649075" cy="254317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10</xdr:colOff>
      <xdr:row>20</xdr:row>
      <xdr:rowOff>0</xdr:rowOff>
    </xdr:from>
    <xdr:to>
      <xdr:col>15</xdr:col>
      <xdr:colOff>466726</xdr:colOff>
      <xdr:row>20</xdr:row>
      <xdr:rowOff>4</xdr:rowOff>
    </xdr:to>
    <xdr:cxnSp macro="">
      <xdr:nvCxnSpPr>
        <xdr:cNvPr id="2" name="Straight Arrow Connector 1">
          <a:extLst>
            <a:ext uri="{FF2B5EF4-FFF2-40B4-BE49-F238E27FC236}">
              <a16:creationId xmlns:a16="http://schemas.microsoft.com/office/drawing/2014/main" id="{00000000-0008-0000-0900-000002000000}"/>
            </a:ext>
          </a:extLst>
        </xdr:cNvPr>
        <xdr:cNvCxnSpPr/>
      </xdr:nvCxnSpPr>
      <xdr:spPr>
        <a:xfrm rot="10800000" flipV="1">
          <a:off x="1295410" y="3676650"/>
          <a:ext cx="2952741" cy="4"/>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171450</xdr:colOff>
      <xdr:row>19</xdr:row>
      <xdr:rowOff>180975</xdr:rowOff>
    </xdr:from>
    <xdr:to>
      <xdr:col>33</xdr:col>
      <xdr:colOff>19050</xdr:colOff>
      <xdr:row>19</xdr:row>
      <xdr:rowOff>182563</xdr:rowOff>
    </xdr:to>
    <xdr:cxnSp macro="">
      <xdr:nvCxnSpPr>
        <xdr:cNvPr id="3" name="Straight Arrow Connector 2">
          <a:extLst>
            <a:ext uri="{FF2B5EF4-FFF2-40B4-BE49-F238E27FC236}">
              <a16:creationId xmlns:a16="http://schemas.microsoft.com/office/drawing/2014/main" id="{00000000-0008-0000-0900-000003000000}"/>
            </a:ext>
          </a:extLst>
        </xdr:cNvPr>
        <xdr:cNvCxnSpPr/>
      </xdr:nvCxnSpPr>
      <xdr:spPr>
        <a:xfrm>
          <a:off x="4733925" y="3667125"/>
          <a:ext cx="3752850" cy="1588"/>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676291</xdr:colOff>
      <xdr:row>14</xdr:row>
      <xdr:rowOff>9525</xdr:rowOff>
    </xdr:from>
    <xdr:to>
      <xdr:col>15</xdr:col>
      <xdr:colOff>447676</xdr:colOff>
      <xdr:row>14</xdr:row>
      <xdr:rowOff>9526</xdr:rowOff>
    </xdr:to>
    <xdr:cxnSp macro="">
      <xdr:nvCxnSpPr>
        <xdr:cNvPr id="4" name="Straight Arrow Connector 3">
          <a:extLst>
            <a:ext uri="{FF2B5EF4-FFF2-40B4-BE49-F238E27FC236}">
              <a16:creationId xmlns:a16="http://schemas.microsoft.com/office/drawing/2014/main" id="{00000000-0008-0000-0900-000004000000}"/>
            </a:ext>
          </a:extLst>
        </xdr:cNvPr>
        <xdr:cNvCxnSpPr/>
      </xdr:nvCxnSpPr>
      <xdr:spPr>
        <a:xfrm rot="10800000">
          <a:off x="809641" y="2543175"/>
          <a:ext cx="3419460"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128588</xdr:colOff>
      <xdr:row>13</xdr:row>
      <xdr:rowOff>185738</xdr:rowOff>
    </xdr:from>
    <xdr:to>
      <xdr:col>33</xdr:col>
      <xdr:colOff>0</xdr:colOff>
      <xdr:row>14</xdr:row>
      <xdr:rowOff>1</xdr:rowOff>
    </xdr:to>
    <xdr:cxnSp macro="">
      <xdr:nvCxnSpPr>
        <xdr:cNvPr id="5" name="Straight Arrow Connector 4">
          <a:extLst>
            <a:ext uri="{FF2B5EF4-FFF2-40B4-BE49-F238E27FC236}">
              <a16:creationId xmlns:a16="http://schemas.microsoft.com/office/drawing/2014/main" id="{00000000-0008-0000-0900-000005000000}"/>
            </a:ext>
          </a:extLst>
        </xdr:cNvPr>
        <xdr:cNvCxnSpPr/>
      </xdr:nvCxnSpPr>
      <xdr:spPr>
        <a:xfrm>
          <a:off x="4691063" y="2528888"/>
          <a:ext cx="3776662" cy="4763"/>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14503</xdr:colOff>
      <xdr:row>22</xdr:row>
      <xdr:rowOff>141794</xdr:rowOff>
    </xdr:from>
    <xdr:to>
      <xdr:col>32</xdr:col>
      <xdr:colOff>77122</xdr:colOff>
      <xdr:row>23</xdr:row>
      <xdr:rowOff>136894</xdr:rowOff>
    </xdr:to>
    <xdr:sp macro="" textlink="">
      <xdr:nvSpPr>
        <xdr:cNvPr id="6" name="Rectangle 5">
          <a:extLst>
            <a:ext uri="{FF2B5EF4-FFF2-40B4-BE49-F238E27FC236}">
              <a16:creationId xmlns:a16="http://schemas.microsoft.com/office/drawing/2014/main" id="{00000000-0008-0000-0900-000006000000}"/>
            </a:ext>
          </a:extLst>
        </xdr:cNvPr>
        <xdr:cNvSpPr/>
      </xdr:nvSpPr>
      <xdr:spPr>
        <a:xfrm rot="21344861">
          <a:off x="709828" y="4275644"/>
          <a:ext cx="7377819" cy="1856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4</xdr:col>
      <xdr:colOff>9355</xdr:colOff>
      <xdr:row>23</xdr:row>
      <xdr:rowOff>123678</xdr:rowOff>
    </xdr:from>
    <xdr:to>
      <xdr:col>33</xdr:col>
      <xdr:colOff>9725</xdr:colOff>
      <xdr:row>24</xdr:row>
      <xdr:rowOff>108899</xdr:rowOff>
    </xdr:to>
    <xdr:sp macro="" textlink="">
      <xdr:nvSpPr>
        <xdr:cNvPr id="7" name="Rectangle 6">
          <a:extLst>
            <a:ext uri="{FF2B5EF4-FFF2-40B4-BE49-F238E27FC236}">
              <a16:creationId xmlns:a16="http://schemas.microsoft.com/office/drawing/2014/main" id="{00000000-0008-0000-0900-000007000000}"/>
            </a:ext>
          </a:extLst>
        </xdr:cNvPr>
        <xdr:cNvSpPr/>
      </xdr:nvSpPr>
      <xdr:spPr>
        <a:xfrm rot="21345521">
          <a:off x="1304755" y="4371828"/>
          <a:ext cx="7172695" cy="17572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7</xdr:col>
      <xdr:colOff>1453</xdr:colOff>
      <xdr:row>23</xdr:row>
      <xdr:rowOff>135045</xdr:rowOff>
    </xdr:from>
    <xdr:to>
      <xdr:col>8</xdr:col>
      <xdr:colOff>63366</xdr:colOff>
      <xdr:row>25</xdr:row>
      <xdr:rowOff>114923</xdr:rowOff>
    </xdr:to>
    <xdr:sp macro="" textlink="">
      <xdr:nvSpPr>
        <xdr:cNvPr id="8" name="Rectangle 7">
          <a:extLst>
            <a:ext uri="{FF2B5EF4-FFF2-40B4-BE49-F238E27FC236}">
              <a16:creationId xmlns:a16="http://schemas.microsoft.com/office/drawing/2014/main" id="{00000000-0008-0000-0900-000008000000}"/>
            </a:ext>
          </a:extLst>
        </xdr:cNvPr>
        <xdr:cNvSpPr/>
      </xdr:nvSpPr>
      <xdr:spPr>
        <a:xfrm rot="21361604">
          <a:off x="2077903" y="4383195"/>
          <a:ext cx="147638" cy="360878"/>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oneCellAnchor>
    <xdr:from>
      <xdr:col>2</xdr:col>
      <xdr:colOff>638175</xdr:colOff>
      <xdr:row>18</xdr:row>
      <xdr:rowOff>133350</xdr:rowOff>
    </xdr:from>
    <xdr:ext cx="542925" cy="342786"/>
    <xdr:sp macro="" textlink="">
      <xdr:nvSpPr>
        <xdr:cNvPr id="9" name="TextBox 8">
          <a:extLst>
            <a:ext uri="{FF2B5EF4-FFF2-40B4-BE49-F238E27FC236}">
              <a16:creationId xmlns:a16="http://schemas.microsoft.com/office/drawing/2014/main" id="{00000000-0008-0000-0900-000009000000}"/>
            </a:ext>
          </a:extLst>
        </xdr:cNvPr>
        <xdr:cNvSpPr txBox="1"/>
      </xdr:nvSpPr>
      <xdr:spPr>
        <a:xfrm>
          <a:off x="809625" y="3429000"/>
          <a:ext cx="542925" cy="342786"/>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ctr" anchorCtr="0">
          <a:spAutoFit/>
        </a:bodyPr>
        <a:lstStyle/>
        <a:p>
          <a:pPr algn="ctr"/>
          <a:r>
            <a:rPr lang="en-GB" sz="800"/>
            <a:t>Cutback</a:t>
          </a:r>
        </a:p>
        <a:p>
          <a:pPr algn="ctr"/>
          <a:r>
            <a:rPr lang="en-GB" sz="800"/>
            <a:t>Length</a:t>
          </a:r>
        </a:p>
      </xdr:txBody>
    </xdr:sp>
    <xdr:clientData/>
  </xdr:oneCellAnchor>
  <xdr:twoCellAnchor editAs="oneCell">
    <xdr:from>
      <xdr:col>35</xdr:col>
      <xdr:colOff>28575</xdr:colOff>
      <xdr:row>16</xdr:row>
      <xdr:rowOff>28575</xdr:rowOff>
    </xdr:from>
    <xdr:to>
      <xdr:col>37</xdr:col>
      <xdr:colOff>581025</xdr:colOff>
      <xdr:row>17</xdr:row>
      <xdr:rowOff>171450</xdr:rowOff>
    </xdr:to>
    <xdr:pic>
      <xdr:nvPicPr>
        <xdr:cNvPr id="39441" name="Picture 10" descr="left to right.JPG">
          <a:extLst>
            <a:ext uri="{FF2B5EF4-FFF2-40B4-BE49-F238E27FC236}">
              <a16:creationId xmlns:a16="http://schemas.microsoft.com/office/drawing/2014/main" id="{00000000-0008-0000-0900-0000119A0000}"/>
            </a:ext>
          </a:extLst>
        </xdr:cNvPr>
        <xdr:cNvPicPr>
          <a:picLocks noChangeAspect="1"/>
        </xdr:cNvPicPr>
      </xdr:nvPicPr>
      <xdr:blipFill>
        <a:blip xmlns:r="http://schemas.openxmlformats.org/officeDocument/2006/relationships" r:embed="rId1" cstate="print"/>
        <a:srcRect/>
        <a:stretch>
          <a:fillRect/>
        </a:stretch>
      </xdr:blipFill>
      <xdr:spPr bwMode="auto">
        <a:xfrm>
          <a:off x="9048750" y="3019425"/>
          <a:ext cx="1771650" cy="333375"/>
        </a:xfrm>
        <a:prstGeom prst="rect">
          <a:avLst/>
        </a:prstGeom>
        <a:noFill/>
        <a:ln w="9525">
          <a:noFill/>
          <a:miter lim="800000"/>
          <a:headEnd/>
          <a:tailEnd/>
        </a:ln>
      </xdr:spPr>
    </xdr:pic>
    <xdr:clientData/>
  </xdr:twoCellAnchor>
  <xdr:twoCellAnchor>
    <xdr:from>
      <xdr:col>4</xdr:col>
      <xdr:colOff>15429</xdr:colOff>
      <xdr:row>23</xdr:row>
      <xdr:rowOff>188928</xdr:rowOff>
    </xdr:from>
    <xdr:to>
      <xdr:col>5</xdr:col>
      <xdr:colOff>77342</xdr:colOff>
      <xdr:row>25</xdr:row>
      <xdr:rowOff>161102</xdr:rowOff>
    </xdr:to>
    <xdr:sp macro="" textlink="">
      <xdr:nvSpPr>
        <xdr:cNvPr id="14" name="Rectangle 13">
          <a:extLst>
            <a:ext uri="{FF2B5EF4-FFF2-40B4-BE49-F238E27FC236}">
              <a16:creationId xmlns:a16="http://schemas.microsoft.com/office/drawing/2014/main" id="{00000000-0008-0000-0900-00000E000000}"/>
            </a:ext>
          </a:extLst>
        </xdr:cNvPr>
        <xdr:cNvSpPr/>
      </xdr:nvSpPr>
      <xdr:spPr>
        <a:xfrm rot="21361604">
          <a:off x="1196529" y="4494228"/>
          <a:ext cx="147638" cy="353174"/>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10</xdr:col>
      <xdr:colOff>23520</xdr:colOff>
      <xdr:row>23</xdr:row>
      <xdr:rowOff>76209</xdr:rowOff>
    </xdr:from>
    <xdr:to>
      <xdr:col>11</xdr:col>
      <xdr:colOff>85433</xdr:colOff>
      <xdr:row>25</xdr:row>
      <xdr:rowOff>52804</xdr:rowOff>
    </xdr:to>
    <xdr:sp macro="" textlink="">
      <xdr:nvSpPr>
        <xdr:cNvPr id="15" name="Rectangle 14">
          <a:extLst>
            <a:ext uri="{FF2B5EF4-FFF2-40B4-BE49-F238E27FC236}">
              <a16:creationId xmlns:a16="http://schemas.microsoft.com/office/drawing/2014/main" id="{00000000-0008-0000-0900-00000F000000}"/>
            </a:ext>
          </a:extLst>
        </xdr:cNvPr>
        <xdr:cNvSpPr/>
      </xdr:nvSpPr>
      <xdr:spPr>
        <a:xfrm rot="21361604">
          <a:off x="2881020" y="4324359"/>
          <a:ext cx="147638" cy="357595"/>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13</xdr:col>
      <xdr:colOff>6057</xdr:colOff>
      <xdr:row>23</xdr:row>
      <xdr:rowOff>19062</xdr:rowOff>
    </xdr:from>
    <xdr:to>
      <xdr:col>14</xdr:col>
      <xdr:colOff>67970</xdr:colOff>
      <xdr:row>24</xdr:row>
      <xdr:rowOff>186156</xdr:rowOff>
    </xdr:to>
    <xdr:sp macro="" textlink="">
      <xdr:nvSpPr>
        <xdr:cNvPr id="16" name="Rectangle 15">
          <a:extLst>
            <a:ext uri="{FF2B5EF4-FFF2-40B4-BE49-F238E27FC236}">
              <a16:creationId xmlns:a16="http://schemas.microsoft.com/office/drawing/2014/main" id="{00000000-0008-0000-0900-000010000000}"/>
            </a:ext>
          </a:extLst>
        </xdr:cNvPr>
        <xdr:cNvSpPr/>
      </xdr:nvSpPr>
      <xdr:spPr>
        <a:xfrm rot="21361604">
          <a:off x="3406482" y="4324362"/>
          <a:ext cx="147638" cy="357594"/>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16</xdr:col>
      <xdr:colOff>23147</xdr:colOff>
      <xdr:row>22</xdr:row>
      <xdr:rowOff>159045</xdr:rowOff>
    </xdr:from>
    <xdr:to>
      <xdr:col>17</xdr:col>
      <xdr:colOff>85060</xdr:colOff>
      <xdr:row>24</xdr:row>
      <xdr:rowOff>138992</xdr:rowOff>
    </xdr:to>
    <xdr:sp macro="" textlink="">
      <xdr:nvSpPr>
        <xdr:cNvPr id="17" name="Rectangle 16">
          <a:extLst>
            <a:ext uri="{FF2B5EF4-FFF2-40B4-BE49-F238E27FC236}">
              <a16:creationId xmlns:a16="http://schemas.microsoft.com/office/drawing/2014/main" id="{00000000-0008-0000-0900-000011000000}"/>
            </a:ext>
          </a:extLst>
        </xdr:cNvPr>
        <xdr:cNvSpPr/>
      </xdr:nvSpPr>
      <xdr:spPr>
        <a:xfrm rot="21361604">
          <a:off x="4176047" y="4273845"/>
          <a:ext cx="147638" cy="360947"/>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19</xdr:col>
      <xdr:colOff>23812</xdr:colOff>
      <xdr:row>22</xdr:row>
      <xdr:rowOff>90487</xdr:rowOff>
    </xdr:from>
    <xdr:to>
      <xdr:col>21</xdr:col>
      <xdr:colOff>0</xdr:colOff>
      <xdr:row>24</xdr:row>
      <xdr:rowOff>75534</xdr:rowOff>
    </xdr:to>
    <xdr:sp macro="" textlink="">
      <xdr:nvSpPr>
        <xdr:cNvPr id="18" name="Rectangle 17">
          <a:extLst>
            <a:ext uri="{FF2B5EF4-FFF2-40B4-BE49-F238E27FC236}">
              <a16:creationId xmlns:a16="http://schemas.microsoft.com/office/drawing/2014/main" id="{00000000-0008-0000-0900-000012000000}"/>
            </a:ext>
          </a:extLst>
        </xdr:cNvPr>
        <xdr:cNvSpPr/>
      </xdr:nvSpPr>
      <xdr:spPr>
        <a:xfrm rot="21361604">
          <a:off x="5195887" y="4148137"/>
          <a:ext cx="147638" cy="366047"/>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22</xdr:col>
      <xdr:colOff>24904</xdr:colOff>
      <xdr:row>22</xdr:row>
      <xdr:rowOff>35050</xdr:rowOff>
    </xdr:from>
    <xdr:to>
      <xdr:col>24</xdr:col>
      <xdr:colOff>1092</xdr:colOff>
      <xdr:row>24</xdr:row>
      <xdr:rowOff>19692</xdr:rowOff>
    </xdr:to>
    <xdr:sp macro="" textlink="">
      <xdr:nvSpPr>
        <xdr:cNvPr id="19" name="Rectangle 18">
          <a:extLst>
            <a:ext uri="{FF2B5EF4-FFF2-40B4-BE49-F238E27FC236}">
              <a16:creationId xmlns:a16="http://schemas.microsoft.com/office/drawing/2014/main" id="{00000000-0008-0000-0900-000013000000}"/>
            </a:ext>
          </a:extLst>
        </xdr:cNvPr>
        <xdr:cNvSpPr/>
      </xdr:nvSpPr>
      <xdr:spPr>
        <a:xfrm rot="21361604">
          <a:off x="5978029" y="4092700"/>
          <a:ext cx="147638" cy="365642"/>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25</xdr:col>
      <xdr:colOff>19224</xdr:colOff>
      <xdr:row>21</xdr:row>
      <xdr:rowOff>176469</xdr:rowOff>
    </xdr:from>
    <xdr:to>
      <xdr:col>26</xdr:col>
      <xdr:colOff>81137</xdr:colOff>
      <xdr:row>23</xdr:row>
      <xdr:rowOff>156086</xdr:rowOff>
    </xdr:to>
    <xdr:sp macro="" textlink="">
      <xdr:nvSpPr>
        <xdr:cNvPr id="20" name="Rectangle 19">
          <a:extLst>
            <a:ext uri="{FF2B5EF4-FFF2-40B4-BE49-F238E27FC236}">
              <a16:creationId xmlns:a16="http://schemas.microsoft.com/office/drawing/2014/main" id="{00000000-0008-0000-0900-000014000000}"/>
            </a:ext>
          </a:extLst>
        </xdr:cNvPr>
        <xdr:cNvSpPr/>
      </xdr:nvSpPr>
      <xdr:spPr>
        <a:xfrm rot="21361604">
          <a:off x="6458124" y="4100769"/>
          <a:ext cx="147638" cy="360617"/>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28</xdr:col>
      <xdr:colOff>28749</xdr:colOff>
      <xdr:row>21</xdr:row>
      <xdr:rowOff>125670</xdr:rowOff>
    </xdr:from>
    <xdr:to>
      <xdr:col>30</xdr:col>
      <xdr:colOff>4937</xdr:colOff>
      <xdr:row>23</xdr:row>
      <xdr:rowOff>105287</xdr:rowOff>
    </xdr:to>
    <xdr:sp macro="" textlink="">
      <xdr:nvSpPr>
        <xdr:cNvPr id="21" name="Rectangle 20">
          <a:extLst>
            <a:ext uri="{FF2B5EF4-FFF2-40B4-BE49-F238E27FC236}">
              <a16:creationId xmlns:a16="http://schemas.microsoft.com/office/drawing/2014/main" id="{00000000-0008-0000-0900-000015000000}"/>
            </a:ext>
          </a:extLst>
        </xdr:cNvPr>
        <xdr:cNvSpPr/>
      </xdr:nvSpPr>
      <xdr:spPr>
        <a:xfrm rot="21361604">
          <a:off x="7201074" y="4049970"/>
          <a:ext cx="147638" cy="360617"/>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31</xdr:col>
      <xdr:colOff>14288</xdr:colOff>
      <xdr:row>21</xdr:row>
      <xdr:rowOff>66674</xdr:rowOff>
    </xdr:from>
    <xdr:to>
      <xdr:col>32</xdr:col>
      <xdr:colOff>76201</xdr:colOff>
      <xdr:row>23</xdr:row>
      <xdr:rowOff>46291</xdr:rowOff>
    </xdr:to>
    <xdr:sp macro="" textlink="">
      <xdr:nvSpPr>
        <xdr:cNvPr id="29" name="Rectangle 28">
          <a:extLst>
            <a:ext uri="{FF2B5EF4-FFF2-40B4-BE49-F238E27FC236}">
              <a16:creationId xmlns:a16="http://schemas.microsoft.com/office/drawing/2014/main" id="{00000000-0008-0000-0900-00001D000000}"/>
            </a:ext>
          </a:extLst>
        </xdr:cNvPr>
        <xdr:cNvSpPr/>
      </xdr:nvSpPr>
      <xdr:spPr>
        <a:xfrm rot="21361604">
          <a:off x="7939088" y="3990974"/>
          <a:ext cx="147638" cy="360617"/>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editAs="oneCell">
    <xdr:from>
      <xdr:col>2</xdr:col>
      <xdr:colOff>38100</xdr:colOff>
      <xdr:row>3</xdr:row>
      <xdr:rowOff>171450</xdr:rowOff>
    </xdr:from>
    <xdr:to>
      <xdr:col>20</xdr:col>
      <xdr:colOff>28575</xdr:colOff>
      <xdr:row>7</xdr:row>
      <xdr:rowOff>123825</xdr:rowOff>
    </xdr:to>
    <xdr:pic>
      <xdr:nvPicPr>
        <xdr:cNvPr id="39451" name="Picture 22" descr="fairs run.jpg">
          <a:extLst>
            <a:ext uri="{FF2B5EF4-FFF2-40B4-BE49-F238E27FC236}">
              <a16:creationId xmlns:a16="http://schemas.microsoft.com/office/drawing/2014/main" id="{00000000-0008-0000-0900-00001B9A0000}"/>
            </a:ext>
          </a:extLst>
        </xdr:cNvPr>
        <xdr:cNvPicPr>
          <a:picLocks noChangeAspect="1"/>
        </xdr:cNvPicPr>
      </xdr:nvPicPr>
      <xdr:blipFill>
        <a:blip xmlns:r="http://schemas.openxmlformats.org/officeDocument/2006/relationships" r:embed="rId2" cstate="print"/>
        <a:srcRect/>
        <a:stretch>
          <a:fillRect/>
        </a:stretch>
      </xdr:blipFill>
      <xdr:spPr bwMode="auto">
        <a:xfrm>
          <a:off x="190500" y="733425"/>
          <a:ext cx="4857750" cy="714375"/>
        </a:xfrm>
        <a:prstGeom prst="rect">
          <a:avLst/>
        </a:prstGeom>
        <a:noFill/>
        <a:ln w="9525">
          <a:noFill/>
          <a:miter lim="800000"/>
          <a:headEnd/>
          <a:tailEnd/>
        </a:ln>
      </xdr:spPr>
    </xdr:pic>
    <xdr:clientData/>
  </xdr:twoCellAnchor>
  <xdr:twoCellAnchor editAs="oneCell">
    <xdr:from>
      <xdr:col>35</xdr:col>
      <xdr:colOff>19050</xdr:colOff>
      <xdr:row>19</xdr:row>
      <xdr:rowOff>0</xdr:rowOff>
    </xdr:from>
    <xdr:to>
      <xdr:col>37</xdr:col>
      <xdr:colOff>571500</xdr:colOff>
      <xdr:row>20</xdr:row>
      <xdr:rowOff>142875</xdr:rowOff>
    </xdr:to>
    <xdr:pic>
      <xdr:nvPicPr>
        <xdr:cNvPr id="39452" name="Picture 11" descr="right to left.JPG">
          <a:extLst>
            <a:ext uri="{FF2B5EF4-FFF2-40B4-BE49-F238E27FC236}">
              <a16:creationId xmlns:a16="http://schemas.microsoft.com/office/drawing/2014/main" id="{00000000-0008-0000-0900-00001C9A0000}"/>
            </a:ext>
          </a:extLst>
        </xdr:cNvPr>
        <xdr:cNvPicPr>
          <a:picLocks noChangeAspect="1"/>
        </xdr:cNvPicPr>
      </xdr:nvPicPr>
      <xdr:blipFill>
        <a:blip xmlns:r="http://schemas.openxmlformats.org/officeDocument/2006/relationships" r:embed="rId3" cstate="print"/>
        <a:srcRect/>
        <a:stretch>
          <a:fillRect/>
        </a:stretch>
      </xdr:blipFill>
      <xdr:spPr bwMode="auto">
        <a:xfrm>
          <a:off x="9039225" y="3562350"/>
          <a:ext cx="1771650" cy="333375"/>
        </a:xfrm>
        <a:prstGeom prst="rect">
          <a:avLst/>
        </a:prstGeom>
        <a:noFill/>
        <a:ln w="9525">
          <a:noFill/>
          <a:miter lim="800000"/>
          <a:headEnd/>
          <a:tailEnd/>
        </a:ln>
      </xdr:spPr>
    </xdr:pic>
    <xdr:clientData/>
  </xdr:twoCellAnchor>
  <xdr:twoCellAnchor editAs="oneCell">
    <xdr:from>
      <xdr:col>27</xdr:col>
      <xdr:colOff>47625</xdr:colOff>
      <xdr:row>1</xdr:row>
      <xdr:rowOff>28575</xdr:rowOff>
    </xdr:from>
    <xdr:to>
      <xdr:col>40</xdr:col>
      <xdr:colOff>114300</xdr:colOff>
      <xdr:row>10</xdr:row>
      <xdr:rowOff>104775</xdr:rowOff>
    </xdr:to>
    <xdr:pic>
      <xdr:nvPicPr>
        <xdr:cNvPr id="39453" name="Picture 12" descr="J3542 LETTERHEAD v3_AW.jpg">
          <a:extLst>
            <a:ext uri="{FF2B5EF4-FFF2-40B4-BE49-F238E27FC236}">
              <a16:creationId xmlns:a16="http://schemas.microsoft.com/office/drawing/2014/main" id="{00000000-0008-0000-0900-00001D9A0000}"/>
            </a:ext>
          </a:extLst>
        </xdr:cNvPr>
        <xdr:cNvPicPr>
          <a:picLocks noChangeAspect="1"/>
        </xdr:cNvPicPr>
      </xdr:nvPicPr>
      <xdr:blipFill>
        <a:blip xmlns:r="http://schemas.openxmlformats.org/officeDocument/2006/relationships" r:embed="rId4" cstate="print"/>
        <a:srcRect l="9349" r="670" b="82359"/>
        <a:stretch>
          <a:fillRect/>
        </a:stretch>
      </xdr:blipFill>
      <xdr:spPr bwMode="auto">
        <a:xfrm>
          <a:off x="6657975" y="85725"/>
          <a:ext cx="5229225" cy="18954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6021</xdr:colOff>
      <xdr:row>17</xdr:row>
      <xdr:rowOff>159919</xdr:rowOff>
    </xdr:from>
    <xdr:to>
      <xdr:col>10</xdr:col>
      <xdr:colOff>472742</xdr:colOff>
      <xdr:row>17</xdr:row>
      <xdr:rowOff>159923</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rot="10800000" flipV="1">
          <a:off x="2322100" y="3268077"/>
          <a:ext cx="1439274" cy="4"/>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147387</xdr:colOff>
      <xdr:row>17</xdr:row>
      <xdr:rowOff>189999</xdr:rowOff>
    </xdr:from>
    <xdr:to>
      <xdr:col>19</xdr:col>
      <xdr:colOff>4512</xdr:colOff>
      <xdr:row>17</xdr:row>
      <xdr:rowOff>190000</xdr:rowOff>
    </xdr:to>
    <xdr:cxnSp macro="">
      <xdr:nvCxnSpPr>
        <xdr:cNvPr id="3" name="Straight Arrow Connector 2">
          <a:extLst>
            <a:ext uri="{FF2B5EF4-FFF2-40B4-BE49-F238E27FC236}">
              <a16:creationId xmlns:a16="http://schemas.microsoft.com/office/drawing/2014/main" id="{00000000-0008-0000-0100-000003000000}"/>
            </a:ext>
          </a:extLst>
        </xdr:cNvPr>
        <xdr:cNvCxnSpPr/>
      </xdr:nvCxnSpPr>
      <xdr:spPr>
        <a:xfrm>
          <a:off x="4228098" y="3298157"/>
          <a:ext cx="1441282"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219075</xdr:colOff>
      <xdr:row>14</xdr:row>
      <xdr:rowOff>9525</xdr:rowOff>
    </xdr:from>
    <xdr:to>
      <xdr:col>18</xdr:col>
      <xdr:colOff>76703</xdr:colOff>
      <xdr:row>14</xdr:row>
      <xdr:rowOff>12367</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4267200" y="2543175"/>
          <a:ext cx="1334003" cy="2842"/>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11624</xdr:colOff>
      <xdr:row>23</xdr:row>
      <xdr:rowOff>40062</xdr:rowOff>
    </xdr:from>
    <xdr:to>
      <xdr:col>18</xdr:col>
      <xdr:colOff>65568</xdr:colOff>
      <xdr:row>24</xdr:row>
      <xdr:rowOff>31394</xdr:rowOff>
    </xdr:to>
    <xdr:sp macro="" textlink="">
      <xdr:nvSpPr>
        <xdr:cNvPr id="6" name="Rectangle 5">
          <a:extLst>
            <a:ext uri="{FF2B5EF4-FFF2-40B4-BE49-F238E27FC236}">
              <a16:creationId xmlns:a16="http://schemas.microsoft.com/office/drawing/2014/main" id="{00000000-0008-0000-0100-000006000000}"/>
            </a:ext>
          </a:extLst>
        </xdr:cNvPr>
        <xdr:cNvSpPr/>
      </xdr:nvSpPr>
      <xdr:spPr>
        <a:xfrm rot="21314181">
          <a:off x="1859474" y="4288212"/>
          <a:ext cx="3730594" cy="181832"/>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5</xdr:col>
      <xdr:colOff>6160</xdr:colOff>
      <xdr:row>24</xdr:row>
      <xdr:rowOff>13955</xdr:rowOff>
    </xdr:from>
    <xdr:to>
      <xdr:col>18</xdr:col>
      <xdr:colOff>85066</xdr:colOff>
      <xdr:row>24</xdr:row>
      <xdr:rowOff>183229</xdr:rowOff>
    </xdr:to>
    <xdr:sp macro="" textlink="">
      <xdr:nvSpPr>
        <xdr:cNvPr id="7" name="Rectangle 6">
          <a:extLst>
            <a:ext uri="{FF2B5EF4-FFF2-40B4-BE49-F238E27FC236}">
              <a16:creationId xmlns:a16="http://schemas.microsoft.com/office/drawing/2014/main" id="{00000000-0008-0000-0100-000007000000}"/>
            </a:ext>
          </a:extLst>
        </xdr:cNvPr>
        <xdr:cNvSpPr/>
      </xdr:nvSpPr>
      <xdr:spPr>
        <a:xfrm rot="21314181">
          <a:off x="2320735" y="4452605"/>
          <a:ext cx="3288831" cy="169274"/>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5</xdr:col>
      <xdr:colOff>6049</xdr:colOff>
      <xdr:row>23</xdr:row>
      <xdr:rowOff>154103</xdr:rowOff>
    </xdr:from>
    <xdr:to>
      <xdr:col>6</xdr:col>
      <xdr:colOff>67962</xdr:colOff>
      <xdr:row>25</xdr:row>
      <xdr:rowOff>130979</xdr:rowOff>
    </xdr:to>
    <xdr:sp macro="" textlink="">
      <xdr:nvSpPr>
        <xdr:cNvPr id="8" name="Rectangle 7">
          <a:extLst>
            <a:ext uri="{FF2B5EF4-FFF2-40B4-BE49-F238E27FC236}">
              <a16:creationId xmlns:a16="http://schemas.microsoft.com/office/drawing/2014/main" id="{00000000-0008-0000-0100-000008000000}"/>
            </a:ext>
          </a:extLst>
        </xdr:cNvPr>
        <xdr:cNvSpPr/>
      </xdr:nvSpPr>
      <xdr:spPr>
        <a:xfrm rot="21309050">
          <a:off x="2320624" y="4402253"/>
          <a:ext cx="147638" cy="357876"/>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17</xdr:col>
      <xdr:colOff>9326</xdr:colOff>
      <xdr:row>22</xdr:row>
      <xdr:rowOff>81240</xdr:rowOff>
    </xdr:from>
    <xdr:to>
      <xdr:col>18</xdr:col>
      <xdr:colOff>72627</xdr:colOff>
      <xdr:row>24</xdr:row>
      <xdr:rowOff>57880</xdr:rowOff>
    </xdr:to>
    <xdr:sp macro="" textlink="">
      <xdr:nvSpPr>
        <xdr:cNvPr id="10" name="Rectangle 9">
          <a:extLst>
            <a:ext uri="{FF2B5EF4-FFF2-40B4-BE49-F238E27FC236}">
              <a16:creationId xmlns:a16="http://schemas.microsoft.com/office/drawing/2014/main" id="{00000000-0008-0000-0100-00000A000000}"/>
            </a:ext>
          </a:extLst>
        </xdr:cNvPr>
        <xdr:cNvSpPr/>
      </xdr:nvSpPr>
      <xdr:spPr>
        <a:xfrm rot="21309050">
          <a:off x="5448101" y="4138890"/>
          <a:ext cx="149026" cy="357640"/>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editAs="oneCell">
    <xdr:from>
      <xdr:col>27</xdr:col>
      <xdr:colOff>47625</xdr:colOff>
      <xdr:row>16</xdr:row>
      <xdr:rowOff>38100</xdr:rowOff>
    </xdr:from>
    <xdr:to>
      <xdr:col>29</xdr:col>
      <xdr:colOff>495300</xdr:colOff>
      <xdr:row>17</xdr:row>
      <xdr:rowOff>180975</xdr:rowOff>
    </xdr:to>
    <xdr:pic>
      <xdr:nvPicPr>
        <xdr:cNvPr id="44093" name="Picture 12" descr="left to right.JPG">
          <a:extLst>
            <a:ext uri="{FF2B5EF4-FFF2-40B4-BE49-F238E27FC236}">
              <a16:creationId xmlns:a16="http://schemas.microsoft.com/office/drawing/2014/main" id="{00000000-0008-0000-0100-00003DAC0000}"/>
            </a:ext>
          </a:extLst>
        </xdr:cNvPr>
        <xdr:cNvPicPr>
          <a:picLocks noChangeAspect="1"/>
        </xdr:cNvPicPr>
      </xdr:nvPicPr>
      <xdr:blipFill>
        <a:blip xmlns:r="http://schemas.openxmlformats.org/officeDocument/2006/relationships" r:embed="rId1" cstate="print"/>
        <a:srcRect/>
        <a:stretch>
          <a:fillRect/>
        </a:stretch>
      </xdr:blipFill>
      <xdr:spPr bwMode="auto">
        <a:xfrm>
          <a:off x="8763000" y="2952750"/>
          <a:ext cx="1666875" cy="333375"/>
        </a:xfrm>
        <a:prstGeom prst="rect">
          <a:avLst/>
        </a:prstGeom>
        <a:noFill/>
        <a:ln w="9525">
          <a:noFill/>
          <a:miter lim="800000"/>
          <a:headEnd/>
          <a:tailEnd/>
        </a:ln>
      </xdr:spPr>
    </xdr:pic>
    <xdr:clientData/>
  </xdr:twoCellAnchor>
  <xdr:twoCellAnchor editAs="oneCell">
    <xdr:from>
      <xdr:col>27</xdr:col>
      <xdr:colOff>114300</xdr:colOff>
      <xdr:row>19</xdr:row>
      <xdr:rowOff>19050</xdr:rowOff>
    </xdr:from>
    <xdr:to>
      <xdr:col>29</xdr:col>
      <xdr:colOff>581025</xdr:colOff>
      <xdr:row>20</xdr:row>
      <xdr:rowOff>161925</xdr:rowOff>
    </xdr:to>
    <xdr:pic>
      <xdr:nvPicPr>
        <xdr:cNvPr id="44094" name="Picture 13" descr="right to left.JPG">
          <a:extLst>
            <a:ext uri="{FF2B5EF4-FFF2-40B4-BE49-F238E27FC236}">
              <a16:creationId xmlns:a16="http://schemas.microsoft.com/office/drawing/2014/main" id="{00000000-0008-0000-0100-00003EAC0000}"/>
            </a:ext>
          </a:extLst>
        </xdr:cNvPr>
        <xdr:cNvPicPr>
          <a:picLocks noChangeAspect="1"/>
        </xdr:cNvPicPr>
      </xdr:nvPicPr>
      <xdr:blipFill>
        <a:blip xmlns:r="http://schemas.openxmlformats.org/officeDocument/2006/relationships" r:embed="rId2" cstate="print"/>
        <a:srcRect/>
        <a:stretch>
          <a:fillRect/>
        </a:stretch>
      </xdr:blipFill>
      <xdr:spPr bwMode="auto">
        <a:xfrm>
          <a:off x="8829675" y="3505200"/>
          <a:ext cx="1685925" cy="333375"/>
        </a:xfrm>
        <a:prstGeom prst="rect">
          <a:avLst/>
        </a:prstGeom>
        <a:noFill/>
        <a:ln w="9525">
          <a:noFill/>
          <a:miter lim="800000"/>
          <a:headEnd/>
          <a:tailEnd/>
        </a:ln>
      </xdr:spPr>
    </xdr:pic>
    <xdr:clientData/>
  </xdr:twoCellAnchor>
  <xdr:twoCellAnchor editAs="absolute">
    <xdr:from>
      <xdr:col>1</xdr:col>
      <xdr:colOff>228600</xdr:colOff>
      <xdr:row>3</xdr:row>
      <xdr:rowOff>133350</xdr:rowOff>
    </xdr:from>
    <xdr:to>
      <xdr:col>16</xdr:col>
      <xdr:colOff>342900</xdr:colOff>
      <xdr:row>7</xdr:row>
      <xdr:rowOff>76200</xdr:rowOff>
    </xdr:to>
    <xdr:pic>
      <xdr:nvPicPr>
        <xdr:cNvPr id="44095" name="Picture 13" descr="fairs run.jpg">
          <a:extLst>
            <a:ext uri="{FF2B5EF4-FFF2-40B4-BE49-F238E27FC236}">
              <a16:creationId xmlns:a16="http://schemas.microsoft.com/office/drawing/2014/main" id="{00000000-0008-0000-0100-00003FAC0000}"/>
            </a:ext>
          </a:extLst>
        </xdr:cNvPr>
        <xdr:cNvPicPr>
          <a:picLocks noChangeAspect="1"/>
        </xdr:cNvPicPr>
      </xdr:nvPicPr>
      <xdr:blipFill>
        <a:blip xmlns:r="http://schemas.openxmlformats.org/officeDocument/2006/relationships" r:embed="rId3" cstate="print"/>
        <a:srcRect/>
        <a:stretch>
          <a:fillRect/>
        </a:stretch>
      </xdr:blipFill>
      <xdr:spPr bwMode="auto">
        <a:xfrm>
          <a:off x="304800" y="619125"/>
          <a:ext cx="4867275" cy="704850"/>
        </a:xfrm>
        <a:prstGeom prst="rect">
          <a:avLst/>
        </a:prstGeom>
        <a:noFill/>
        <a:ln w="9525">
          <a:noFill/>
          <a:miter lim="800000"/>
          <a:headEnd/>
          <a:tailEnd/>
        </a:ln>
      </xdr:spPr>
    </xdr:pic>
    <xdr:clientData/>
  </xdr:twoCellAnchor>
  <xdr:twoCellAnchor editAs="oneCell">
    <xdr:from>
      <xdr:col>23</xdr:col>
      <xdr:colOff>47625</xdr:colOff>
      <xdr:row>1</xdr:row>
      <xdr:rowOff>9525</xdr:rowOff>
    </xdr:from>
    <xdr:to>
      <xdr:col>31</xdr:col>
      <xdr:colOff>476250</xdr:colOff>
      <xdr:row>7</xdr:row>
      <xdr:rowOff>171450</xdr:rowOff>
    </xdr:to>
    <xdr:pic>
      <xdr:nvPicPr>
        <xdr:cNvPr id="44096" name="Picture 12" descr="J3542 LETTERHEAD v3_AW.jpg">
          <a:extLst>
            <a:ext uri="{FF2B5EF4-FFF2-40B4-BE49-F238E27FC236}">
              <a16:creationId xmlns:a16="http://schemas.microsoft.com/office/drawing/2014/main" id="{00000000-0008-0000-0100-000040AC0000}"/>
            </a:ext>
          </a:extLst>
        </xdr:cNvPr>
        <xdr:cNvPicPr>
          <a:picLocks noChangeAspect="1"/>
        </xdr:cNvPicPr>
      </xdr:nvPicPr>
      <xdr:blipFill>
        <a:blip xmlns:r="http://schemas.openxmlformats.org/officeDocument/2006/relationships" r:embed="rId4" cstate="print"/>
        <a:srcRect l="9349" r="670" b="82359"/>
        <a:stretch>
          <a:fillRect/>
        </a:stretch>
      </xdr:blipFill>
      <xdr:spPr bwMode="auto">
        <a:xfrm>
          <a:off x="6800850" y="66675"/>
          <a:ext cx="4857750" cy="1352550"/>
        </a:xfrm>
        <a:prstGeom prst="rect">
          <a:avLst/>
        </a:prstGeom>
        <a:noFill/>
        <a:ln w="9525">
          <a:noFill/>
          <a:miter lim="800000"/>
          <a:headEnd/>
          <a:tailEnd/>
        </a:ln>
      </xdr:spPr>
    </xdr:pic>
    <xdr:clientData/>
  </xdr:twoCellAnchor>
  <xdr:twoCellAnchor>
    <xdr:from>
      <xdr:col>4</xdr:col>
      <xdr:colOff>38102</xdr:colOff>
      <xdr:row>14</xdr:row>
      <xdr:rowOff>9525</xdr:rowOff>
    </xdr:from>
    <xdr:to>
      <xdr:col>10</xdr:col>
      <xdr:colOff>352426</xdr:colOff>
      <xdr:row>14</xdr:row>
      <xdr:rowOff>9529</xdr:rowOff>
    </xdr:to>
    <xdr:cxnSp macro="">
      <xdr:nvCxnSpPr>
        <xdr:cNvPr id="23" name="Straight Arrow Connector 22">
          <a:extLst>
            <a:ext uri="{FF2B5EF4-FFF2-40B4-BE49-F238E27FC236}">
              <a16:creationId xmlns:a16="http://schemas.microsoft.com/office/drawing/2014/main" id="{00000000-0008-0000-0100-000017000000}"/>
            </a:ext>
          </a:extLst>
        </xdr:cNvPr>
        <xdr:cNvCxnSpPr/>
      </xdr:nvCxnSpPr>
      <xdr:spPr>
        <a:xfrm rot="10800000" flipV="1">
          <a:off x="1885952" y="2543175"/>
          <a:ext cx="1733549" cy="4"/>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5</xdr:colOff>
      <xdr:row>19</xdr:row>
      <xdr:rowOff>0</xdr:rowOff>
    </xdr:from>
    <xdr:to>
      <xdr:col>10</xdr:col>
      <xdr:colOff>466726</xdr:colOff>
      <xdr:row>19</xdr:row>
      <xdr:rowOff>4</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rot="10800000" flipV="1">
          <a:off x="2314580" y="3486150"/>
          <a:ext cx="1419221" cy="4"/>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152400</xdr:colOff>
      <xdr:row>19</xdr:row>
      <xdr:rowOff>0</xdr:rowOff>
    </xdr:from>
    <xdr:to>
      <xdr:col>19</xdr:col>
      <xdr:colOff>9525</xdr:colOff>
      <xdr:row>19</xdr:row>
      <xdr:rowOff>1</xdr:rowOff>
    </xdr:to>
    <xdr:cxnSp macro="">
      <xdr:nvCxnSpPr>
        <xdr:cNvPr id="3" name="Straight Arrow Connector 2">
          <a:extLst>
            <a:ext uri="{FF2B5EF4-FFF2-40B4-BE49-F238E27FC236}">
              <a16:creationId xmlns:a16="http://schemas.microsoft.com/office/drawing/2014/main" id="{00000000-0008-0000-0200-000003000000}"/>
            </a:ext>
          </a:extLst>
        </xdr:cNvPr>
        <xdr:cNvCxnSpPr/>
      </xdr:nvCxnSpPr>
      <xdr:spPr>
        <a:xfrm>
          <a:off x="4200525" y="3486150"/>
          <a:ext cx="1419225"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xdr:colOff>
      <xdr:row>13</xdr:row>
      <xdr:rowOff>190499</xdr:rowOff>
    </xdr:from>
    <xdr:to>
      <xdr:col>10</xdr:col>
      <xdr:colOff>485775</xdr:colOff>
      <xdr:row>14</xdr:row>
      <xdr:rowOff>0</xdr:rowOff>
    </xdr:to>
    <xdr:cxnSp macro="">
      <xdr:nvCxnSpPr>
        <xdr:cNvPr id="4" name="Straight Arrow Connector 3">
          <a:extLst>
            <a:ext uri="{FF2B5EF4-FFF2-40B4-BE49-F238E27FC236}">
              <a16:creationId xmlns:a16="http://schemas.microsoft.com/office/drawing/2014/main" id="{00000000-0008-0000-0200-000004000000}"/>
            </a:ext>
          </a:extLst>
        </xdr:cNvPr>
        <xdr:cNvCxnSpPr/>
      </xdr:nvCxnSpPr>
      <xdr:spPr>
        <a:xfrm rot="10800000" flipV="1">
          <a:off x="1847856" y="2533649"/>
          <a:ext cx="1904994"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133350</xdr:colOff>
      <xdr:row>14</xdr:row>
      <xdr:rowOff>0</xdr:rowOff>
    </xdr:from>
    <xdr:to>
      <xdr:col>18</xdr:col>
      <xdr:colOff>76200</xdr:colOff>
      <xdr:row>14</xdr:row>
      <xdr:rowOff>1588</xdr:rowOff>
    </xdr:to>
    <xdr:cxnSp macro="">
      <xdr:nvCxnSpPr>
        <xdr:cNvPr id="5" name="Straight Arrow Connector 4">
          <a:extLst>
            <a:ext uri="{FF2B5EF4-FFF2-40B4-BE49-F238E27FC236}">
              <a16:creationId xmlns:a16="http://schemas.microsoft.com/office/drawing/2014/main" id="{00000000-0008-0000-0200-000005000000}"/>
            </a:ext>
          </a:extLst>
        </xdr:cNvPr>
        <xdr:cNvCxnSpPr/>
      </xdr:nvCxnSpPr>
      <xdr:spPr>
        <a:xfrm>
          <a:off x="4181475" y="2533650"/>
          <a:ext cx="1419225" cy="1588"/>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11228</xdr:colOff>
      <xdr:row>23</xdr:row>
      <xdr:rowOff>40045</xdr:rowOff>
    </xdr:from>
    <xdr:to>
      <xdr:col>18</xdr:col>
      <xdr:colOff>65963</xdr:colOff>
      <xdr:row>24</xdr:row>
      <xdr:rowOff>21884</xdr:rowOff>
    </xdr:to>
    <xdr:sp macro="" textlink="">
      <xdr:nvSpPr>
        <xdr:cNvPr id="6" name="Rectangle 5">
          <a:extLst>
            <a:ext uri="{FF2B5EF4-FFF2-40B4-BE49-F238E27FC236}">
              <a16:creationId xmlns:a16="http://schemas.microsoft.com/office/drawing/2014/main" id="{00000000-0008-0000-0200-000006000000}"/>
            </a:ext>
          </a:extLst>
        </xdr:cNvPr>
        <xdr:cNvSpPr/>
      </xdr:nvSpPr>
      <xdr:spPr>
        <a:xfrm rot="21314181">
          <a:off x="1859078" y="4288195"/>
          <a:ext cx="3731385" cy="172339"/>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5</xdr:col>
      <xdr:colOff>5491</xdr:colOff>
      <xdr:row>23</xdr:row>
      <xdr:rowOff>188365</xdr:rowOff>
    </xdr:from>
    <xdr:to>
      <xdr:col>18</xdr:col>
      <xdr:colOff>84397</xdr:colOff>
      <xdr:row>24</xdr:row>
      <xdr:rowOff>183257</xdr:rowOff>
    </xdr:to>
    <xdr:sp macro="" textlink="">
      <xdr:nvSpPr>
        <xdr:cNvPr id="7" name="Rectangle 6">
          <a:extLst>
            <a:ext uri="{FF2B5EF4-FFF2-40B4-BE49-F238E27FC236}">
              <a16:creationId xmlns:a16="http://schemas.microsoft.com/office/drawing/2014/main" id="{00000000-0008-0000-0200-000007000000}"/>
            </a:ext>
          </a:extLst>
        </xdr:cNvPr>
        <xdr:cNvSpPr/>
      </xdr:nvSpPr>
      <xdr:spPr>
        <a:xfrm rot="21314181">
          <a:off x="2320066" y="4436515"/>
          <a:ext cx="3288831" cy="185392"/>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5</xdr:col>
      <xdr:colOff>6049</xdr:colOff>
      <xdr:row>23</xdr:row>
      <xdr:rowOff>154103</xdr:rowOff>
    </xdr:from>
    <xdr:to>
      <xdr:col>6</xdr:col>
      <xdr:colOff>67962</xdr:colOff>
      <xdr:row>25</xdr:row>
      <xdr:rowOff>130979</xdr:rowOff>
    </xdr:to>
    <xdr:sp macro="" textlink="">
      <xdr:nvSpPr>
        <xdr:cNvPr id="8" name="Rectangle 7">
          <a:extLst>
            <a:ext uri="{FF2B5EF4-FFF2-40B4-BE49-F238E27FC236}">
              <a16:creationId xmlns:a16="http://schemas.microsoft.com/office/drawing/2014/main" id="{00000000-0008-0000-0200-000008000000}"/>
            </a:ext>
          </a:extLst>
        </xdr:cNvPr>
        <xdr:cNvSpPr/>
      </xdr:nvSpPr>
      <xdr:spPr>
        <a:xfrm rot="21309050">
          <a:off x="2320624" y="4402253"/>
          <a:ext cx="147638" cy="357876"/>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11</xdr:col>
      <xdr:colOff>4764</xdr:colOff>
      <xdr:row>23</xdr:row>
      <xdr:rowOff>19050</xdr:rowOff>
    </xdr:from>
    <xdr:to>
      <xdr:col>12</xdr:col>
      <xdr:colOff>66677</xdr:colOff>
      <xdr:row>24</xdr:row>
      <xdr:rowOff>186426</xdr:rowOff>
    </xdr:to>
    <xdr:sp macro="" textlink="">
      <xdr:nvSpPr>
        <xdr:cNvPr id="10" name="Rectangle 9">
          <a:extLst>
            <a:ext uri="{FF2B5EF4-FFF2-40B4-BE49-F238E27FC236}">
              <a16:creationId xmlns:a16="http://schemas.microsoft.com/office/drawing/2014/main" id="{00000000-0008-0000-0200-00000A000000}"/>
            </a:ext>
          </a:extLst>
        </xdr:cNvPr>
        <xdr:cNvSpPr/>
      </xdr:nvSpPr>
      <xdr:spPr>
        <a:xfrm rot="21309050">
          <a:off x="3881439" y="4267200"/>
          <a:ext cx="147638" cy="357876"/>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17</xdr:col>
      <xdr:colOff>9326</xdr:colOff>
      <xdr:row>22</xdr:row>
      <xdr:rowOff>81240</xdr:rowOff>
    </xdr:from>
    <xdr:to>
      <xdr:col>18</xdr:col>
      <xdr:colOff>72627</xdr:colOff>
      <xdr:row>24</xdr:row>
      <xdr:rowOff>57880</xdr:rowOff>
    </xdr:to>
    <xdr:sp macro="" textlink="">
      <xdr:nvSpPr>
        <xdr:cNvPr id="12" name="Rectangle 11">
          <a:extLst>
            <a:ext uri="{FF2B5EF4-FFF2-40B4-BE49-F238E27FC236}">
              <a16:creationId xmlns:a16="http://schemas.microsoft.com/office/drawing/2014/main" id="{00000000-0008-0000-0200-00000C000000}"/>
            </a:ext>
          </a:extLst>
        </xdr:cNvPr>
        <xdr:cNvSpPr/>
      </xdr:nvSpPr>
      <xdr:spPr>
        <a:xfrm rot="21309050">
          <a:off x="5448101" y="4138890"/>
          <a:ext cx="149026" cy="357640"/>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editAs="oneCell">
    <xdr:from>
      <xdr:col>27</xdr:col>
      <xdr:colOff>28575</xdr:colOff>
      <xdr:row>16</xdr:row>
      <xdr:rowOff>28575</xdr:rowOff>
    </xdr:from>
    <xdr:to>
      <xdr:col>29</xdr:col>
      <xdr:colOff>581025</xdr:colOff>
      <xdr:row>17</xdr:row>
      <xdr:rowOff>171450</xdr:rowOff>
    </xdr:to>
    <xdr:pic>
      <xdr:nvPicPr>
        <xdr:cNvPr id="38277" name="Picture 14" descr="left to right.JPG">
          <a:extLst>
            <a:ext uri="{FF2B5EF4-FFF2-40B4-BE49-F238E27FC236}">
              <a16:creationId xmlns:a16="http://schemas.microsoft.com/office/drawing/2014/main" id="{00000000-0008-0000-0200-000085950000}"/>
            </a:ext>
          </a:extLst>
        </xdr:cNvPr>
        <xdr:cNvPicPr>
          <a:picLocks noChangeAspect="1"/>
        </xdr:cNvPicPr>
      </xdr:nvPicPr>
      <xdr:blipFill>
        <a:blip xmlns:r="http://schemas.openxmlformats.org/officeDocument/2006/relationships" r:embed="rId1" cstate="print"/>
        <a:srcRect/>
        <a:stretch>
          <a:fillRect/>
        </a:stretch>
      </xdr:blipFill>
      <xdr:spPr bwMode="auto">
        <a:xfrm>
          <a:off x="8743950" y="2943225"/>
          <a:ext cx="1771650" cy="333375"/>
        </a:xfrm>
        <a:prstGeom prst="rect">
          <a:avLst/>
        </a:prstGeom>
        <a:noFill/>
        <a:ln w="9525">
          <a:noFill/>
          <a:miter lim="800000"/>
          <a:headEnd/>
          <a:tailEnd/>
        </a:ln>
      </xdr:spPr>
    </xdr:pic>
    <xdr:clientData/>
  </xdr:twoCellAnchor>
  <xdr:twoCellAnchor editAs="oneCell">
    <xdr:from>
      <xdr:col>27</xdr:col>
      <xdr:colOff>47625</xdr:colOff>
      <xdr:row>19</xdr:row>
      <xdr:rowOff>9525</xdr:rowOff>
    </xdr:from>
    <xdr:to>
      <xdr:col>29</xdr:col>
      <xdr:colOff>600075</xdr:colOff>
      <xdr:row>20</xdr:row>
      <xdr:rowOff>152400</xdr:rowOff>
    </xdr:to>
    <xdr:pic>
      <xdr:nvPicPr>
        <xdr:cNvPr id="38278" name="Picture 15" descr="right to left.JPG">
          <a:extLst>
            <a:ext uri="{FF2B5EF4-FFF2-40B4-BE49-F238E27FC236}">
              <a16:creationId xmlns:a16="http://schemas.microsoft.com/office/drawing/2014/main" id="{00000000-0008-0000-0200-000086950000}"/>
            </a:ext>
          </a:extLst>
        </xdr:cNvPr>
        <xdr:cNvPicPr>
          <a:picLocks noChangeAspect="1"/>
        </xdr:cNvPicPr>
      </xdr:nvPicPr>
      <xdr:blipFill>
        <a:blip xmlns:r="http://schemas.openxmlformats.org/officeDocument/2006/relationships" r:embed="rId2" cstate="print"/>
        <a:srcRect/>
        <a:stretch>
          <a:fillRect/>
        </a:stretch>
      </xdr:blipFill>
      <xdr:spPr bwMode="auto">
        <a:xfrm>
          <a:off x="8763000" y="3495675"/>
          <a:ext cx="1771650" cy="333375"/>
        </a:xfrm>
        <a:prstGeom prst="rect">
          <a:avLst/>
        </a:prstGeom>
        <a:noFill/>
        <a:ln w="9525">
          <a:noFill/>
          <a:miter lim="800000"/>
          <a:headEnd/>
          <a:tailEnd/>
        </a:ln>
      </xdr:spPr>
    </xdr:pic>
    <xdr:clientData/>
  </xdr:twoCellAnchor>
  <xdr:twoCellAnchor editAs="oneCell">
    <xdr:from>
      <xdr:col>1</xdr:col>
      <xdr:colOff>190500</xdr:colOff>
      <xdr:row>3</xdr:row>
      <xdr:rowOff>171450</xdr:rowOff>
    </xdr:from>
    <xdr:to>
      <xdr:col>16</xdr:col>
      <xdr:colOff>304800</xdr:colOff>
      <xdr:row>7</xdr:row>
      <xdr:rowOff>123825</xdr:rowOff>
    </xdr:to>
    <xdr:pic>
      <xdr:nvPicPr>
        <xdr:cNvPr id="38279" name="Picture 14" descr="fairs run.jpg">
          <a:extLst>
            <a:ext uri="{FF2B5EF4-FFF2-40B4-BE49-F238E27FC236}">
              <a16:creationId xmlns:a16="http://schemas.microsoft.com/office/drawing/2014/main" id="{00000000-0008-0000-0200-000087950000}"/>
            </a:ext>
          </a:extLst>
        </xdr:cNvPr>
        <xdr:cNvPicPr>
          <a:picLocks noChangeAspect="1"/>
        </xdr:cNvPicPr>
      </xdr:nvPicPr>
      <xdr:blipFill>
        <a:blip xmlns:r="http://schemas.openxmlformats.org/officeDocument/2006/relationships" r:embed="rId3" cstate="print"/>
        <a:srcRect/>
        <a:stretch>
          <a:fillRect/>
        </a:stretch>
      </xdr:blipFill>
      <xdr:spPr bwMode="auto">
        <a:xfrm>
          <a:off x="266700" y="657225"/>
          <a:ext cx="4867275" cy="714375"/>
        </a:xfrm>
        <a:prstGeom prst="rect">
          <a:avLst/>
        </a:prstGeom>
        <a:noFill/>
        <a:ln w="9525">
          <a:noFill/>
          <a:miter lim="800000"/>
          <a:headEnd/>
          <a:tailEnd/>
        </a:ln>
      </xdr:spPr>
    </xdr:pic>
    <xdr:clientData/>
  </xdr:twoCellAnchor>
  <xdr:twoCellAnchor editAs="oneCell">
    <xdr:from>
      <xdr:col>22</xdr:col>
      <xdr:colOff>209550</xdr:colOff>
      <xdr:row>1</xdr:row>
      <xdr:rowOff>9525</xdr:rowOff>
    </xdr:from>
    <xdr:to>
      <xdr:col>31</xdr:col>
      <xdr:colOff>476250</xdr:colOff>
      <xdr:row>8</xdr:row>
      <xdr:rowOff>57150</xdr:rowOff>
    </xdr:to>
    <xdr:pic>
      <xdr:nvPicPr>
        <xdr:cNvPr id="38280" name="Picture 12" descr="J3542 LETTERHEAD v3_AW.jpg">
          <a:extLst>
            <a:ext uri="{FF2B5EF4-FFF2-40B4-BE49-F238E27FC236}">
              <a16:creationId xmlns:a16="http://schemas.microsoft.com/office/drawing/2014/main" id="{00000000-0008-0000-0200-000088950000}"/>
            </a:ext>
          </a:extLst>
        </xdr:cNvPr>
        <xdr:cNvPicPr>
          <a:picLocks noChangeAspect="1"/>
        </xdr:cNvPicPr>
      </xdr:nvPicPr>
      <xdr:blipFill>
        <a:blip xmlns:r="http://schemas.openxmlformats.org/officeDocument/2006/relationships" r:embed="rId4" cstate="print"/>
        <a:srcRect l="9349" r="670" b="82359"/>
        <a:stretch>
          <a:fillRect/>
        </a:stretch>
      </xdr:blipFill>
      <xdr:spPr bwMode="auto">
        <a:xfrm>
          <a:off x="6496050" y="66675"/>
          <a:ext cx="5133975" cy="14287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9536</xdr:colOff>
      <xdr:row>19</xdr:row>
      <xdr:rowOff>95249</xdr:rowOff>
    </xdr:from>
    <xdr:to>
      <xdr:col>10</xdr:col>
      <xdr:colOff>90489</xdr:colOff>
      <xdr:row>19</xdr:row>
      <xdr:rowOff>95252</xdr:rowOff>
    </xdr:to>
    <xdr:cxnSp macro="">
      <xdr:nvCxnSpPr>
        <xdr:cNvPr id="2" name="Straight Arrow Connector 1">
          <a:extLst>
            <a:ext uri="{FF2B5EF4-FFF2-40B4-BE49-F238E27FC236}">
              <a16:creationId xmlns:a16="http://schemas.microsoft.com/office/drawing/2014/main" id="{00000000-0008-0000-0300-000002000000}"/>
            </a:ext>
          </a:extLst>
        </xdr:cNvPr>
        <xdr:cNvCxnSpPr/>
      </xdr:nvCxnSpPr>
      <xdr:spPr>
        <a:xfrm rot="10800000" flipV="1">
          <a:off x="2390786" y="3581399"/>
          <a:ext cx="1033453" cy="3"/>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533400</xdr:colOff>
      <xdr:row>19</xdr:row>
      <xdr:rowOff>104775</xdr:rowOff>
    </xdr:from>
    <xdr:to>
      <xdr:col>15</xdr:col>
      <xdr:colOff>76200</xdr:colOff>
      <xdr:row>19</xdr:row>
      <xdr:rowOff>106364</xdr:rowOff>
    </xdr:to>
    <xdr:cxnSp macro="">
      <xdr:nvCxnSpPr>
        <xdr:cNvPr id="3" name="Straight Arrow Connector 2">
          <a:extLst>
            <a:ext uri="{FF2B5EF4-FFF2-40B4-BE49-F238E27FC236}">
              <a16:creationId xmlns:a16="http://schemas.microsoft.com/office/drawing/2014/main" id="{00000000-0008-0000-0300-000003000000}"/>
            </a:ext>
          </a:extLst>
        </xdr:cNvPr>
        <xdr:cNvCxnSpPr/>
      </xdr:nvCxnSpPr>
      <xdr:spPr>
        <a:xfrm>
          <a:off x="3867150" y="3590925"/>
          <a:ext cx="1019175" cy="1589"/>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xdr:colOff>
      <xdr:row>14</xdr:row>
      <xdr:rowOff>0</xdr:rowOff>
    </xdr:from>
    <xdr:to>
      <xdr:col>10</xdr:col>
      <xdr:colOff>1</xdr:colOff>
      <xdr:row>14</xdr:row>
      <xdr:rowOff>1588</xdr:rowOff>
    </xdr:to>
    <xdr:cxnSp macro="">
      <xdr:nvCxnSpPr>
        <xdr:cNvPr id="4" name="Straight Arrow Connector 3">
          <a:extLst>
            <a:ext uri="{FF2B5EF4-FFF2-40B4-BE49-F238E27FC236}">
              <a16:creationId xmlns:a16="http://schemas.microsoft.com/office/drawing/2014/main" id="{00000000-0008-0000-0300-000004000000}"/>
            </a:ext>
          </a:extLst>
        </xdr:cNvPr>
        <xdr:cNvCxnSpPr/>
      </xdr:nvCxnSpPr>
      <xdr:spPr>
        <a:xfrm rot="10800000">
          <a:off x="1847859" y="2533650"/>
          <a:ext cx="1419217" cy="1588"/>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0</xdr:colOff>
      <xdr:row>14</xdr:row>
      <xdr:rowOff>0</xdr:rowOff>
    </xdr:from>
    <xdr:to>
      <xdr:col>15</xdr:col>
      <xdr:colOff>47625</xdr:colOff>
      <xdr:row>14</xdr:row>
      <xdr:rowOff>1</xdr:rowOff>
    </xdr:to>
    <xdr:cxnSp macro="">
      <xdr:nvCxnSpPr>
        <xdr:cNvPr id="5" name="Straight Arrow Connector 4">
          <a:extLst>
            <a:ext uri="{FF2B5EF4-FFF2-40B4-BE49-F238E27FC236}">
              <a16:creationId xmlns:a16="http://schemas.microsoft.com/office/drawing/2014/main" id="{00000000-0008-0000-0300-000005000000}"/>
            </a:ext>
          </a:extLst>
        </xdr:cNvPr>
        <xdr:cNvCxnSpPr/>
      </xdr:nvCxnSpPr>
      <xdr:spPr>
        <a:xfrm flipV="1">
          <a:off x="3876675" y="2533650"/>
          <a:ext cx="914400"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12406</xdr:colOff>
      <xdr:row>23</xdr:row>
      <xdr:rowOff>69246</xdr:rowOff>
    </xdr:from>
    <xdr:to>
      <xdr:col>16</xdr:col>
      <xdr:colOff>2094</xdr:colOff>
      <xdr:row>24</xdr:row>
      <xdr:rowOff>50196</xdr:rowOff>
    </xdr:to>
    <xdr:sp macro="" textlink="">
      <xdr:nvSpPr>
        <xdr:cNvPr id="6" name="Rectangle 5">
          <a:extLst>
            <a:ext uri="{FF2B5EF4-FFF2-40B4-BE49-F238E27FC236}">
              <a16:creationId xmlns:a16="http://schemas.microsoft.com/office/drawing/2014/main" id="{00000000-0008-0000-0300-000006000000}"/>
            </a:ext>
          </a:extLst>
        </xdr:cNvPr>
        <xdr:cNvSpPr/>
      </xdr:nvSpPr>
      <xdr:spPr>
        <a:xfrm rot="21314181">
          <a:off x="1860256" y="4317396"/>
          <a:ext cx="3037688" cy="17145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5</xdr:col>
      <xdr:colOff>6710</xdr:colOff>
      <xdr:row>24</xdr:row>
      <xdr:rowOff>27158</xdr:rowOff>
    </xdr:from>
    <xdr:to>
      <xdr:col>16</xdr:col>
      <xdr:colOff>18311</xdr:colOff>
      <xdr:row>25</xdr:row>
      <xdr:rowOff>22050</xdr:rowOff>
    </xdr:to>
    <xdr:sp macro="" textlink="">
      <xdr:nvSpPr>
        <xdr:cNvPr id="7" name="Rectangle 6">
          <a:extLst>
            <a:ext uri="{FF2B5EF4-FFF2-40B4-BE49-F238E27FC236}">
              <a16:creationId xmlns:a16="http://schemas.microsoft.com/office/drawing/2014/main" id="{00000000-0008-0000-0300-000007000000}"/>
            </a:ext>
          </a:extLst>
        </xdr:cNvPr>
        <xdr:cNvSpPr/>
      </xdr:nvSpPr>
      <xdr:spPr>
        <a:xfrm rot="21314181">
          <a:off x="2321285" y="4465808"/>
          <a:ext cx="2526201" cy="185392"/>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5</xdr:col>
      <xdr:colOff>6049</xdr:colOff>
      <xdr:row>23</xdr:row>
      <xdr:rowOff>154103</xdr:rowOff>
    </xdr:from>
    <xdr:to>
      <xdr:col>6</xdr:col>
      <xdr:colOff>67962</xdr:colOff>
      <xdr:row>25</xdr:row>
      <xdr:rowOff>130979</xdr:rowOff>
    </xdr:to>
    <xdr:sp macro="" textlink="">
      <xdr:nvSpPr>
        <xdr:cNvPr id="8" name="Rectangle 7">
          <a:extLst>
            <a:ext uri="{FF2B5EF4-FFF2-40B4-BE49-F238E27FC236}">
              <a16:creationId xmlns:a16="http://schemas.microsoft.com/office/drawing/2014/main" id="{00000000-0008-0000-0300-000008000000}"/>
            </a:ext>
          </a:extLst>
        </xdr:cNvPr>
        <xdr:cNvSpPr/>
      </xdr:nvSpPr>
      <xdr:spPr>
        <a:xfrm rot="21309050">
          <a:off x="2320624" y="4402253"/>
          <a:ext cx="147638" cy="357876"/>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8</xdr:col>
      <xdr:colOff>21432</xdr:colOff>
      <xdr:row>23</xdr:row>
      <xdr:rowOff>83343</xdr:rowOff>
    </xdr:from>
    <xdr:to>
      <xdr:col>9</xdr:col>
      <xdr:colOff>83345</xdr:colOff>
      <xdr:row>25</xdr:row>
      <xdr:rowOff>60219</xdr:rowOff>
    </xdr:to>
    <xdr:sp macro="" textlink="">
      <xdr:nvSpPr>
        <xdr:cNvPr id="9" name="Rectangle 8">
          <a:extLst>
            <a:ext uri="{FF2B5EF4-FFF2-40B4-BE49-F238E27FC236}">
              <a16:creationId xmlns:a16="http://schemas.microsoft.com/office/drawing/2014/main" id="{00000000-0008-0000-0300-000009000000}"/>
            </a:ext>
          </a:extLst>
        </xdr:cNvPr>
        <xdr:cNvSpPr/>
      </xdr:nvSpPr>
      <xdr:spPr>
        <a:xfrm rot="21309050">
          <a:off x="3117057" y="4331493"/>
          <a:ext cx="147638" cy="357876"/>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11</xdr:col>
      <xdr:colOff>4764</xdr:colOff>
      <xdr:row>23</xdr:row>
      <xdr:rowOff>19050</xdr:rowOff>
    </xdr:from>
    <xdr:to>
      <xdr:col>12</xdr:col>
      <xdr:colOff>66677</xdr:colOff>
      <xdr:row>24</xdr:row>
      <xdr:rowOff>186426</xdr:rowOff>
    </xdr:to>
    <xdr:sp macro="" textlink="">
      <xdr:nvSpPr>
        <xdr:cNvPr id="10" name="Rectangle 9">
          <a:extLst>
            <a:ext uri="{FF2B5EF4-FFF2-40B4-BE49-F238E27FC236}">
              <a16:creationId xmlns:a16="http://schemas.microsoft.com/office/drawing/2014/main" id="{00000000-0008-0000-0300-00000A000000}"/>
            </a:ext>
          </a:extLst>
        </xdr:cNvPr>
        <xdr:cNvSpPr/>
      </xdr:nvSpPr>
      <xdr:spPr>
        <a:xfrm rot="21309050">
          <a:off x="3881439" y="4267200"/>
          <a:ext cx="147638" cy="357876"/>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14</xdr:col>
      <xdr:colOff>28574</xdr:colOff>
      <xdr:row>22</xdr:row>
      <xdr:rowOff>140495</xdr:rowOff>
    </xdr:from>
    <xdr:to>
      <xdr:col>16</xdr:col>
      <xdr:colOff>4762</xdr:colOff>
      <xdr:row>24</xdr:row>
      <xdr:rowOff>117371</xdr:rowOff>
    </xdr:to>
    <xdr:sp macro="" textlink="">
      <xdr:nvSpPr>
        <xdr:cNvPr id="11" name="Rectangle 10">
          <a:extLst>
            <a:ext uri="{FF2B5EF4-FFF2-40B4-BE49-F238E27FC236}">
              <a16:creationId xmlns:a16="http://schemas.microsoft.com/office/drawing/2014/main" id="{00000000-0008-0000-0300-00000B000000}"/>
            </a:ext>
          </a:extLst>
        </xdr:cNvPr>
        <xdr:cNvSpPr/>
      </xdr:nvSpPr>
      <xdr:spPr>
        <a:xfrm rot="21309050">
          <a:off x="4686299" y="4198145"/>
          <a:ext cx="147638" cy="357876"/>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editAs="oneCell">
    <xdr:from>
      <xdr:col>27</xdr:col>
      <xdr:colOff>28575</xdr:colOff>
      <xdr:row>16</xdr:row>
      <xdr:rowOff>28575</xdr:rowOff>
    </xdr:from>
    <xdr:to>
      <xdr:col>29</xdr:col>
      <xdr:colOff>581025</xdr:colOff>
      <xdr:row>17</xdr:row>
      <xdr:rowOff>171450</xdr:rowOff>
    </xdr:to>
    <xdr:pic>
      <xdr:nvPicPr>
        <xdr:cNvPr id="36591" name="Picture 14" descr="left to right.JPG">
          <a:extLst>
            <a:ext uri="{FF2B5EF4-FFF2-40B4-BE49-F238E27FC236}">
              <a16:creationId xmlns:a16="http://schemas.microsoft.com/office/drawing/2014/main" id="{00000000-0008-0000-0300-0000EF8E0000}"/>
            </a:ext>
          </a:extLst>
        </xdr:cNvPr>
        <xdr:cNvPicPr>
          <a:picLocks noChangeAspect="1"/>
        </xdr:cNvPicPr>
      </xdr:nvPicPr>
      <xdr:blipFill>
        <a:blip xmlns:r="http://schemas.openxmlformats.org/officeDocument/2006/relationships" r:embed="rId1" cstate="print"/>
        <a:srcRect/>
        <a:stretch>
          <a:fillRect/>
        </a:stretch>
      </xdr:blipFill>
      <xdr:spPr bwMode="auto">
        <a:xfrm>
          <a:off x="8753475" y="2943225"/>
          <a:ext cx="1771650" cy="333375"/>
        </a:xfrm>
        <a:prstGeom prst="rect">
          <a:avLst/>
        </a:prstGeom>
        <a:noFill/>
        <a:ln w="9525">
          <a:noFill/>
          <a:miter lim="800000"/>
          <a:headEnd/>
          <a:tailEnd/>
        </a:ln>
      </xdr:spPr>
    </xdr:pic>
    <xdr:clientData/>
  </xdr:twoCellAnchor>
  <xdr:twoCellAnchor editAs="oneCell">
    <xdr:from>
      <xdr:col>27</xdr:col>
      <xdr:colOff>47625</xdr:colOff>
      <xdr:row>19</xdr:row>
      <xdr:rowOff>9525</xdr:rowOff>
    </xdr:from>
    <xdr:to>
      <xdr:col>29</xdr:col>
      <xdr:colOff>600075</xdr:colOff>
      <xdr:row>20</xdr:row>
      <xdr:rowOff>152400</xdr:rowOff>
    </xdr:to>
    <xdr:pic>
      <xdr:nvPicPr>
        <xdr:cNvPr id="36592" name="Picture 15" descr="right to left.JPG">
          <a:extLst>
            <a:ext uri="{FF2B5EF4-FFF2-40B4-BE49-F238E27FC236}">
              <a16:creationId xmlns:a16="http://schemas.microsoft.com/office/drawing/2014/main" id="{00000000-0008-0000-0300-0000F08E0000}"/>
            </a:ext>
          </a:extLst>
        </xdr:cNvPr>
        <xdr:cNvPicPr>
          <a:picLocks noChangeAspect="1"/>
        </xdr:cNvPicPr>
      </xdr:nvPicPr>
      <xdr:blipFill>
        <a:blip xmlns:r="http://schemas.openxmlformats.org/officeDocument/2006/relationships" r:embed="rId2" cstate="print"/>
        <a:srcRect/>
        <a:stretch>
          <a:fillRect/>
        </a:stretch>
      </xdr:blipFill>
      <xdr:spPr bwMode="auto">
        <a:xfrm>
          <a:off x="8772525" y="3495675"/>
          <a:ext cx="1771650" cy="333375"/>
        </a:xfrm>
        <a:prstGeom prst="rect">
          <a:avLst/>
        </a:prstGeom>
        <a:noFill/>
        <a:ln w="9525">
          <a:noFill/>
          <a:miter lim="800000"/>
          <a:headEnd/>
          <a:tailEnd/>
        </a:ln>
      </xdr:spPr>
    </xdr:pic>
    <xdr:clientData/>
  </xdr:twoCellAnchor>
  <xdr:twoCellAnchor editAs="oneCell">
    <xdr:from>
      <xdr:col>1</xdr:col>
      <xdr:colOff>142875</xdr:colOff>
      <xdr:row>3</xdr:row>
      <xdr:rowOff>152400</xdr:rowOff>
    </xdr:from>
    <xdr:to>
      <xdr:col>16</xdr:col>
      <xdr:colOff>200025</xdr:colOff>
      <xdr:row>7</xdr:row>
      <xdr:rowOff>104775</xdr:rowOff>
    </xdr:to>
    <xdr:pic>
      <xdr:nvPicPr>
        <xdr:cNvPr id="36593" name="Picture 15" descr="fairs run.jpg">
          <a:extLst>
            <a:ext uri="{FF2B5EF4-FFF2-40B4-BE49-F238E27FC236}">
              <a16:creationId xmlns:a16="http://schemas.microsoft.com/office/drawing/2014/main" id="{00000000-0008-0000-0300-0000F18E0000}"/>
            </a:ext>
          </a:extLst>
        </xdr:cNvPr>
        <xdr:cNvPicPr>
          <a:picLocks noChangeAspect="1"/>
        </xdr:cNvPicPr>
      </xdr:nvPicPr>
      <xdr:blipFill>
        <a:blip xmlns:r="http://schemas.openxmlformats.org/officeDocument/2006/relationships" r:embed="rId3" cstate="print"/>
        <a:srcRect/>
        <a:stretch>
          <a:fillRect/>
        </a:stretch>
      </xdr:blipFill>
      <xdr:spPr bwMode="auto">
        <a:xfrm>
          <a:off x="219075" y="638175"/>
          <a:ext cx="4876800" cy="714375"/>
        </a:xfrm>
        <a:prstGeom prst="rect">
          <a:avLst/>
        </a:prstGeom>
        <a:noFill/>
        <a:ln w="9525">
          <a:noFill/>
          <a:miter lim="800000"/>
          <a:headEnd/>
          <a:tailEnd/>
        </a:ln>
      </xdr:spPr>
    </xdr:pic>
    <xdr:clientData/>
  </xdr:twoCellAnchor>
  <xdr:twoCellAnchor editAs="oneCell">
    <xdr:from>
      <xdr:col>20</xdr:col>
      <xdr:colOff>47625</xdr:colOff>
      <xdr:row>1</xdr:row>
      <xdr:rowOff>9525</xdr:rowOff>
    </xdr:from>
    <xdr:to>
      <xdr:col>31</xdr:col>
      <xdr:colOff>476250</xdr:colOff>
      <xdr:row>8</xdr:row>
      <xdr:rowOff>152400</xdr:rowOff>
    </xdr:to>
    <xdr:pic>
      <xdr:nvPicPr>
        <xdr:cNvPr id="36594" name="Picture 12" descr="J3542 LETTERHEAD v3_AW.jpg">
          <a:extLst>
            <a:ext uri="{FF2B5EF4-FFF2-40B4-BE49-F238E27FC236}">
              <a16:creationId xmlns:a16="http://schemas.microsoft.com/office/drawing/2014/main" id="{00000000-0008-0000-0300-0000F28E0000}"/>
            </a:ext>
          </a:extLst>
        </xdr:cNvPr>
        <xdr:cNvPicPr>
          <a:picLocks noChangeAspect="1"/>
        </xdr:cNvPicPr>
      </xdr:nvPicPr>
      <xdr:blipFill>
        <a:blip xmlns:r="http://schemas.openxmlformats.org/officeDocument/2006/relationships" r:embed="rId4" cstate="print"/>
        <a:srcRect l="9349" r="670" b="82359"/>
        <a:stretch>
          <a:fillRect/>
        </a:stretch>
      </xdr:blipFill>
      <xdr:spPr bwMode="auto">
        <a:xfrm>
          <a:off x="6172200" y="66675"/>
          <a:ext cx="5467350" cy="15240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5</xdr:colOff>
      <xdr:row>20</xdr:row>
      <xdr:rowOff>0</xdr:rowOff>
    </xdr:from>
    <xdr:to>
      <xdr:col>10</xdr:col>
      <xdr:colOff>466726</xdr:colOff>
      <xdr:row>20</xdr:row>
      <xdr:rowOff>4</xdr:rowOff>
    </xdr:to>
    <xdr:cxnSp macro="">
      <xdr:nvCxnSpPr>
        <xdr:cNvPr id="2" name="Straight Arrow Connector 1">
          <a:extLst>
            <a:ext uri="{FF2B5EF4-FFF2-40B4-BE49-F238E27FC236}">
              <a16:creationId xmlns:a16="http://schemas.microsoft.com/office/drawing/2014/main" id="{00000000-0008-0000-0400-000002000000}"/>
            </a:ext>
          </a:extLst>
        </xdr:cNvPr>
        <xdr:cNvCxnSpPr/>
      </xdr:nvCxnSpPr>
      <xdr:spPr>
        <a:xfrm rot="10800000" flipV="1">
          <a:off x="2314580" y="3676650"/>
          <a:ext cx="1419221" cy="4"/>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161925</xdr:colOff>
      <xdr:row>20</xdr:row>
      <xdr:rowOff>0</xdr:rowOff>
    </xdr:from>
    <xdr:to>
      <xdr:col>19</xdr:col>
      <xdr:colOff>19050</xdr:colOff>
      <xdr:row>20</xdr:row>
      <xdr:rowOff>1</xdr:rowOff>
    </xdr:to>
    <xdr:cxnSp macro="">
      <xdr:nvCxnSpPr>
        <xdr:cNvPr id="3" name="Straight Arrow Connector 2">
          <a:extLst>
            <a:ext uri="{FF2B5EF4-FFF2-40B4-BE49-F238E27FC236}">
              <a16:creationId xmlns:a16="http://schemas.microsoft.com/office/drawing/2014/main" id="{00000000-0008-0000-0400-000003000000}"/>
            </a:ext>
          </a:extLst>
        </xdr:cNvPr>
        <xdr:cNvCxnSpPr/>
      </xdr:nvCxnSpPr>
      <xdr:spPr>
        <a:xfrm>
          <a:off x="4210050" y="3676650"/>
          <a:ext cx="1419225"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xdr:colOff>
      <xdr:row>13</xdr:row>
      <xdr:rowOff>190499</xdr:rowOff>
    </xdr:from>
    <xdr:to>
      <xdr:col>10</xdr:col>
      <xdr:colOff>485775</xdr:colOff>
      <xdr:row>14</xdr:row>
      <xdr:rowOff>0</xdr:rowOff>
    </xdr:to>
    <xdr:cxnSp macro="">
      <xdr:nvCxnSpPr>
        <xdr:cNvPr id="4" name="Straight Arrow Connector 3">
          <a:extLst>
            <a:ext uri="{FF2B5EF4-FFF2-40B4-BE49-F238E27FC236}">
              <a16:creationId xmlns:a16="http://schemas.microsoft.com/office/drawing/2014/main" id="{00000000-0008-0000-0400-000004000000}"/>
            </a:ext>
          </a:extLst>
        </xdr:cNvPr>
        <xdr:cNvCxnSpPr/>
      </xdr:nvCxnSpPr>
      <xdr:spPr>
        <a:xfrm rot="10800000" flipV="1">
          <a:off x="1847856" y="2533649"/>
          <a:ext cx="1904994"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133350</xdr:colOff>
      <xdr:row>14</xdr:row>
      <xdr:rowOff>0</xdr:rowOff>
    </xdr:from>
    <xdr:to>
      <xdr:col>18</xdr:col>
      <xdr:colOff>76200</xdr:colOff>
      <xdr:row>14</xdr:row>
      <xdr:rowOff>1588</xdr:rowOff>
    </xdr:to>
    <xdr:cxnSp macro="">
      <xdr:nvCxnSpPr>
        <xdr:cNvPr id="5" name="Straight Arrow Connector 4">
          <a:extLst>
            <a:ext uri="{FF2B5EF4-FFF2-40B4-BE49-F238E27FC236}">
              <a16:creationId xmlns:a16="http://schemas.microsoft.com/office/drawing/2014/main" id="{00000000-0008-0000-0400-000005000000}"/>
            </a:ext>
          </a:extLst>
        </xdr:cNvPr>
        <xdr:cNvCxnSpPr/>
      </xdr:nvCxnSpPr>
      <xdr:spPr>
        <a:xfrm>
          <a:off x="4181475" y="2533650"/>
          <a:ext cx="1419225" cy="1588"/>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11179</xdr:colOff>
      <xdr:row>23</xdr:row>
      <xdr:rowOff>39751</xdr:rowOff>
    </xdr:from>
    <xdr:to>
      <xdr:col>18</xdr:col>
      <xdr:colOff>73034</xdr:colOff>
      <xdr:row>24</xdr:row>
      <xdr:rowOff>20701</xdr:rowOff>
    </xdr:to>
    <xdr:sp macro="" textlink="">
      <xdr:nvSpPr>
        <xdr:cNvPr id="6" name="Rectangle 5">
          <a:extLst>
            <a:ext uri="{FF2B5EF4-FFF2-40B4-BE49-F238E27FC236}">
              <a16:creationId xmlns:a16="http://schemas.microsoft.com/office/drawing/2014/main" id="{00000000-0008-0000-0400-000006000000}"/>
            </a:ext>
          </a:extLst>
        </xdr:cNvPr>
        <xdr:cNvSpPr/>
      </xdr:nvSpPr>
      <xdr:spPr>
        <a:xfrm rot="21314181">
          <a:off x="1859029" y="4287901"/>
          <a:ext cx="3738505" cy="17145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5</xdr:col>
      <xdr:colOff>5491</xdr:colOff>
      <xdr:row>23</xdr:row>
      <xdr:rowOff>188365</xdr:rowOff>
    </xdr:from>
    <xdr:to>
      <xdr:col>18</xdr:col>
      <xdr:colOff>84397</xdr:colOff>
      <xdr:row>24</xdr:row>
      <xdr:rowOff>183257</xdr:rowOff>
    </xdr:to>
    <xdr:sp macro="" textlink="">
      <xdr:nvSpPr>
        <xdr:cNvPr id="7" name="Rectangle 6">
          <a:extLst>
            <a:ext uri="{FF2B5EF4-FFF2-40B4-BE49-F238E27FC236}">
              <a16:creationId xmlns:a16="http://schemas.microsoft.com/office/drawing/2014/main" id="{00000000-0008-0000-0400-000007000000}"/>
            </a:ext>
          </a:extLst>
        </xdr:cNvPr>
        <xdr:cNvSpPr/>
      </xdr:nvSpPr>
      <xdr:spPr>
        <a:xfrm rot="21314181">
          <a:off x="2320066" y="4436515"/>
          <a:ext cx="3288831" cy="185392"/>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5</xdr:col>
      <xdr:colOff>6049</xdr:colOff>
      <xdr:row>23</xdr:row>
      <xdr:rowOff>154103</xdr:rowOff>
    </xdr:from>
    <xdr:to>
      <xdr:col>6</xdr:col>
      <xdr:colOff>67962</xdr:colOff>
      <xdr:row>25</xdr:row>
      <xdr:rowOff>130979</xdr:rowOff>
    </xdr:to>
    <xdr:sp macro="" textlink="">
      <xdr:nvSpPr>
        <xdr:cNvPr id="8" name="Rectangle 7">
          <a:extLst>
            <a:ext uri="{FF2B5EF4-FFF2-40B4-BE49-F238E27FC236}">
              <a16:creationId xmlns:a16="http://schemas.microsoft.com/office/drawing/2014/main" id="{00000000-0008-0000-0400-000008000000}"/>
            </a:ext>
          </a:extLst>
        </xdr:cNvPr>
        <xdr:cNvSpPr/>
      </xdr:nvSpPr>
      <xdr:spPr>
        <a:xfrm rot="21309050">
          <a:off x="2320624" y="4402253"/>
          <a:ext cx="147638" cy="357876"/>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8</xdr:col>
      <xdr:colOff>21432</xdr:colOff>
      <xdr:row>23</xdr:row>
      <xdr:rowOff>83343</xdr:rowOff>
    </xdr:from>
    <xdr:to>
      <xdr:col>9</xdr:col>
      <xdr:colOff>83345</xdr:colOff>
      <xdr:row>25</xdr:row>
      <xdr:rowOff>60219</xdr:rowOff>
    </xdr:to>
    <xdr:sp macro="" textlink="">
      <xdr:nvSpPr>
        <xdr:cNvPr id="9" name="Rectangle 8">
          <a:extLst>
            <a:ext uri="{FF2B5EF4-FFF2-40B4-BE49-F238E27FC236}">
              <a16:creationId xmlns:a16="http://schemas.microsoft.com/office/drawing/2014/main" id="{00000000-0008-0000-0400-000009000000}"/>
            </a:ext>
          </a:extLst>
        </xdr:cNvPr>
        <xdr:cNvSpPr/>
      </xdr:nvSpPr>
      <xdr:spPr>
        <a:xfrm rot="21309050">
          <a:off x="3117057" y="4331493"/>
          <a:ext cx="147638" cy="357876"/>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11</xdr:col>
      <xdr:colOff>4764</xdr:colOff>
      <xdr:row>23</xdr:row>
      <xdr:rowOff>19050</xdr:rowOff>
    </xdr:from>
    <xdr:to>
      <xdr:col>12</xdr:col>
      <xdr:colOff>66677</xdr:colOff>
      <xdr:row>24</xdr:row>
      <xdr:rowOff>186426</xdr:rowOff>
    </xdr:to>
    <xdr:sp macro="" textlink="">
      <xdr:nvSpPr>
        <xdr:cNvPr id="10" name="Rectangle 9">
          <a:extLst>
            <a:ext uri="{FF2B5EF4-FFF2-40B4-BE49-F238E27FC236}">
              <a16:creationId xmlns:a16="http://schemas.microsoft.com/office/drawing/2014/main" id="{00000000-0008-0000-0400-00000A000000}"/>
            </a:ext>
          </a:extLst>
        </xdr:cNvPr>
        <xdr:cNvSpPr/>
      </xdr:nvSpPr>
      <xdr:spPr>
        <a:xfrm rot="21309050">
          <a:off x="3881439" y="4267200"/>
          <a:ext cx="147638" cy="357876"/>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14</xdr:col>
      <xdr:colOff>28574</xdr:colOff>
      <xdr:row>22</xdr:row>
      <xdr:rowOff>140495</xdr:rowOff>
    </xdr:from>
    <xdr:to>
      <xdr:col>16</xdr:col>
      <xdr:colOff>4762</xdr:colOff>
      <xdr:row>24</xdr:row>
      <xdr:rowOff>117371</xdr:rowOff>
    </xdr:to>
    <xdr:sp macro="" textlink="">
      <xdr:nvSpPr>
        <xdr:cNvPr id="12" name="Rectangle 11">
          <a:extLst>
            <a:ext uri="{FF2B5EF4-FFF2-40B4-BE49-F238E27FC236}">
              <a16:creationId xmlns:a16="http://schemas.microsoft.com/office/drawing/2014/main" id="{00000000-0008-0000-0400-00000C000000}"/>
            </a:ext>
          </a:extLst>
        </xdr:cNvPr>
        <xdr:cNvSpPr/>
      </xdr:nvSpPr>
      <xdr:spPr>
        <a:xfrm rot="21309050">
          <a:off x="4686299" y="4198145"/>
          <a:ext cx="147638" cy="357876"/>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17</xdr:col>
      <xdr:colOff>9326</xdr:colOff>
      <xdr:row>22</xdr:row>
      <xdr:rowOff>81240</xdr:rowOff>
    </xdr:from>
    <xdr:to>
      <xdr:col>18</xdr:col>
      <xdr:colOff>72627</xdr:colOff>
      <xdr:row>24</xdr:row>
      <xdr:rowOff>57880</xdr:rowOff>
    </xdr:to>
    <xdr:sp macro="" textlink="">
      <xdr:nvSpPr>
        <xdr:cNvPr id="13" name="Rectangle 12">
          <a:extLst>
            <a:ext uri="{FF2B5EF4-FFF2-40B4-BE49-F238E27FC236}">
              <a16:creationId xmlns:a16="http://schemas.microsoft.com/office/drawing/2014/main" id="{00000000-0008-0000-0400-00000D000000}"/>
            </a:ext>
          </a:extLst>
        </xdr:cNvPr>
        <xdr:cNvSpPr/>
      </xdr:nvSpPr>
      <xdr:spPr>
        <a:xfrm rot="21309050">
          <a:off x="5448101" y="4138890"/>
          <a:ext cx="149026" cy="357640"/>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oneCellAnchor>
    <xdr:from>
      <xdr:col>3</xdr:col>
      <xdr:colOff>628650</xdr:colOff>
      <xdr:row>18</xdr:row>
      <xdr:rowOff>161925</xdr:rowOff>
    </xdr:from>
    <xdr:ext cx="542925" cy="342786"/>
    <xdr:sp macro="" textlink="">
      <xdr:nvSpPr>
        <xdr:cNvPr id="14" name="TextBox 13">
          <a:extLst>
            <a:ext uri="{FF2B5EF4-FFF2-40B4-BE49-F238E27FC236}">
              <a16:creationId xmlns:a16="http://schemas.microsoft.com/office/drawing/2014/main" id="{00000000-0008-0000-0400-00000E000000}"/>
            </a:ext>
          </a:extLst>
        </xdr:cNvPr>
        <xdr:cNvSpPr txBox="1"/>
      </xdr:nvSpPr>
      <xdr:spPr>
        <a:xfrm>
          <a:off x="1781175" y="3457575"/>
          <a:ext cx="542925" cy="342786"/>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ctr" anchorCtr="0">
          <a:spAutoFit/>
        </a:bodyPr>
        <a:lstStyle/>
        <a:p>
          <a:pPr algn="ctr"/>
          <a:r>
            <a:rPr lang="en-GB" sz="800"/>
            <a:t>Cutback</a:t>
          </a:r>
        </a:p>
        <a:p>
          <a:pPr algn="ctr"/>
          <a:r>
            <a:rPr lang="en-GB" sz="800"/>
            <a:t>Length</a:t>
          </a:r>
        </a:p>
      </xdr:txBody>
    </xdr:sp>
    <xdr:clientData/>
  </xdr:oneCellAnchor>
  <xdr:twoCellAnchor editAs="oneCell">
    <xdr:from>
      <xdr:col>27</xdr:col>
      <xdr:colOff>28575</xdr:colOff>
      <xdr:row>16</xdr:row>
      <xdr:rowOff>28575</xdr:rowOff>
    </xdr:from>
    <xdr:to>
      <xdr:col>29</xdr:col>
      <xdr:colOff>581025</xdr:colOff>
      <xdr:row>17</xdr:row>
      <xdr:rowOff>171450</xdr:rowOff>
    </xdr:to>
    <xdr:pic>
      <xdr:nvPicPr>
        <xdr:cNvPr id="43288" name="Picture 15" descr="left to right.JPG">
          <a:extLst>
            <a:ext uri="{FF2B5EF4-FFF2-40B4-BE49-F238E27FC236}">
              <a16:creationId xmlns:a16="http://schemas.microsoft.com/office/drawing/2014/main" id="{00000000-0008-0000-0400-000018A90000}"/>
            </a:ext>
          </a:extLst>
        </xdr:cNvPr>
        <xdr:cNvPicPr>
          <a:picLocks noChangeAspect="1"/>
        </xdr:cNvPicPr>
      </xdr:nvPicPr>
      <xdr:blipFill>
        <a:blip xmlns:r="http://schemas.openxmlformats.org/officeDocument/2006/relationships" r:embed="rId1" cstate="print"/>
        <a:srcRect/>
        <a:stretch>
          <a:fillRect/>
        </a:stretch>
      </xdr:blipFill>
      <xdr:spPr bwMode="auto">
        <a:xfrm>
          <a:off x="8743950" y="2943225"/>
          <a:ext cx="1771650" cy="333375"/>
        </a:xfrm>
        <a:prstGeom prst="rect">
          <a:avLst/>
        </a:prstGeom>
        <a:noFill/>
        <a:ln w="9525">
          <a:noFill/>
          <a:miter lim="800000"/>
          <a:headEnd/>
          <a:tailEnd/>
        </a:ln>
      </xdr:spPr>
    </xdr:pic>
    <xdr:clientData/>
  </xdr:twoCellAnchor>
  <xdr:twoCellAnchor editAs="oneCell">
    <xdr:from>
      <xdr:col>27</xdr:col>
      <xdr:colOff>47625</xdr:colOff>
      <xdr:row>19</xdr:row>
      <xdr:rowOff>9525</xdr:rowOff>
    </xdr:from>
    <xdr:to>
      <xdr:col>29</xdr:col>
      <xdr:colOff>600075</xdr:colOff>
      <xdr:row>20</xdr:row>
      <xdr:rowOff>152400</xdr:rowOff>
    </xdr:to>
    <xdr:pic>
      <xdr:nvPicPr>
        <xdr:cNvPr id="43289" name="Picture 16" descr="right to left.JPG">
          <a:extLst>
            <a:ext uri="{FF2B5EF4-FFF2-40B4-BE49-F238E27FC236}">
              <a16:creationId xmlns:a16="http://schemas.microsoft.com/office/drawing/2014/main" id="{00000000-0008-0000-0400-000019A90000}"/>
            </a:ext>
          </a:extLst>
        </xdr:cNvPr>
        <xdr:cNvPicPr>
          <a:picLocks noChangeAspect="1"/>
        </xdr:cNvPicPr>
      </xdr:nvPicPr>
      <xdr:blipFill>
        <a:blip xmlns:r="http://schemas.openxmlformats.org/officeDocument/2006/relationships" r:embed="rId2" cstate="print"/>
        <a:srcRect/>
        <a:stretch>
          <a:fillRect/>
        </a:stretch>
      </xdr:blipFill>
      <xdr:spPr bwMode="auto">
        <a:xfrm>
          <a:off x="8763000" y="3495675"/>
          <a:ext cx="1771650" cy="333375"/>
        </a:xfrm>
        <a:prstGeom prst="rect">
          <a:avLst/>
        </a:prstGeom>
        <a:noFill/>
        <a:ln w="9525">
          <a:noFill/>
          <a:miter lim="800000"/>
          <a:headEnd/>
          <a:tailEnd/>
        </a:ln>
      </xdr:spPr>
    </xdr:pic>
    <xdr:clientData/>
  </xdr:twoCellAnchor>
  <xdr:twoCellAnchor editAs="oneCell">
    <xdr:from>
      <xdr:col>1</xdr:col>
      <xdr:colOff>209550</xdr:colOff>
      <xdr:row>3</xdr:row>
      <xdr:rowOff>171450</xdr:rowOff>
    </xdr:from>
    <xdr:to>
      <xdr:col>16</xdr:col>
      <xdr:colOff>333375</xdr:colOff>
      <xdr:row>7</xdr:row>
      <xdr:rowOff>123825</xdr:rowOff>
    </xdr:to>
    <xdr:pic>
      <xdr:nvPicPr>
        <xdr:cNvPr id="43290" name="Picture 17" descr="fairs run.jpg">
          <a:extLst>
            <a:ext uri="{FF2B5EF4-FFF2-40B4-BE49-F238E27FC236}">
              <a16:creationId xmlns:a16="http://schemas.microsoft.com/office/drawing/2014/main" id="{00000000-0008-0000-0400-00001AA90000}"/>
            </a:ext>
          </a:extLst>
        </xdr:cNvPr>
        <xdr:cNvPicPr>
          <a:picLocks noChangeAspect="1"/>
        </xdr:cNvPicPr>
      </xdr:nvPicPr>
      <xdr:blipFill>
        <a:blip xmlns:r="http://schemas.openxmlformats.org/officeDocument/2006/relationships" r:embed="rId3" cstate="print"/>
        <a:srcRect/>
        <a:stretch>
          <a:fillRect/>
        </a:stretch>
      </xdr:blipFill>
      <xdr:spPr bwMode="auto">
        <a:xfrm>
          <a:off x="285750" y="657225"/>
          <a:ext cx="4876800" cy="714375"/>
        </a:xfrm>
        <a:prstGeom prst="rect">
          <a:avLst/>
        </a:prstGeom>
        <a:noFill/>
        <a:ln w="9525">
          <a:noFill/>
          <a:miter lim="800000"/>
          <a:headEnd/>
          <a:tailEnd/>
        </a:ln>
      </xdr:spPr>
    </xdr:pic>
    <xdr:clientData/>
  </xdr:twoCellAnchor>
  <xdr:twoCellAnchor editAs="oneCell">
    <xdr:from>
      <xdr:col>19</xdr:col>
      <xdr:colOff>476250</xdr:colOff>
      <xdr:row>1</xdr:row>
      <xdr:rowOff>9525</xdr:rowOff>
    </xdr:from>
    <xdr:to>
      <xdr:col>31</xdr:col>
      <xdr:colOff>476250</xdr:colOff>
      <xdr:row>8</xdr:row>
      <xdr:rowOff>171450</xdr:rowOff>
    </xdr:to>
    <xdr:pic>
      <xdr:nvPicPr>
        <xdr:cNvPr id="43291" name="Picture 12" descr="J3542 LETTERHEAD v3_AW.jpg">
          <a:extLst>
            <a:ext uri="{FF2B5EF4-FFF2-40B4-BE49-F238E27FC236}">
              <a16:creationId xmlns:a16="http://schemas.microsoft.com/office/drawing/2014/main" id="{00000000-0008-0000-0400-00001BA90000}"/>
            </a:ext>
          </a:extLst>
        </xdr:cNvPr>
        <xdr:cNvPicPr>
          <a:picLocks noChangeAspect="1"/>
        </xdr:cNvPicPr>
      </xdr:nvPicPr>
      <xdr:blipFill>
        <a:blip xmlns:r="http://schemas.openxmlformats.org/officeDocument/2006/relationships" r:embed="rId4" cstate="print"/>
        <a:srcRect l="9349" r="670" b="82359"/>
        <a:stretch>
          <a:fillRect/>
        </a:stretch>
      </xdr:blipFill>
      <xdr:spPr bwMode="auto">
        <a:xfrm>
          <a:off x="6086475" y="66675"/>
          <a:ext cx="5543550" cy="15430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1</xdr:colOff>
      <xdr:row>20</xdr:row>
      <xdr:rowOff>0</xdr:rowOff>
    </xdr:from>
    <xdr:to>
      <xdr:col>13</xdr:col>
      <xdr:colOff>9526</xdr:colOff>
      <xdr:row>20</xdr:row>
      <xdr:rowOff>1588</xdr:rowOff>
    </xdr:to>
    <xdr:cxnSp macro="">
      <xdr:nvCxnSpPr>
        <xdr:cNvPr id="3" name="Straight Arrow Connector 2">
          <a:extLst>
            <a:ext uri="{FF2B5EF4-FFF2-40B4-BE49-F238E27FC236}">
              <a16:creationId xmlns:a16="http://schemas.microsoft.com/office/drawing/2014/main" id="{00000000-0008-0000-0500-000003000000}"/>
            </a:ext>
          </a:extLst>
        </xdr:cNvPr>
        <xdr:cNvCxnSpPr/>
      </xdr:nvCxnSpPr>
      <xdr:spPr>
        <a:xfrm rot="10800000">
          <a:off x="2286001" y="3419475"/>
          <a:ext cx="1743075" cy="1588"/>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0</xdr:colOff>
      <xdr:row>20</xdr:row>
      <xdr:rowOff>4763</xdr:rowOff>
    </xdr:from>
    <xdr:to>
      <xdr:col>22</xdr:col>
      <xdr:colOff>19050</xdr:colOff>
      <xdr:row>20</xdr:row>
      <xdr:rowOff>4764</xdr:rowOff>
    </xdr:to>
    <xdr:cxnSp macro="">
      <xdr:nvCxnSpPr>
        <xdr:cNvPr id="6" name="Straight Arrow Connector 5">
          <a:extLst>
            <a:ext uri="{FF2B5EF4-FFF2-40B4-BE49-F238E27FC236}">
              <a16:creationId xmlns:a16="http://schemas.microsoft.com/office/drawing/2014/main" id="{00000000-0008-0000-0500-000006000000}"/>
            </a:ext>
          </a:extLst>
        </xdr:cNvPr>
        <xdr:cNvCxnSpPr/>
      </xdr:nvCxnSpPr>
      <xdr:spPr>
        <a:xfrm flipV="1">
          <a:off x="4629150" y="3424238"/>
          <a:ext cx="1752600"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14</xdr:row>
      <xdr:rowOff>0</xdr:rowOff>
    </xdr:from>
    <xdr:to>
      <xdr:col>13</xdr:col>
      <xdr:colOff>4763</xdr:colOff>
      <xdr:row>14</xdr:row>
      <xdr:rowOff>1588</xdr:rowOff>
    </xdr:to>
    <xdr:cxnSp macro="">
      <xdr:nvCxnSpPr>
        <xdr:cNvPr id="21" name="Straight Arrow Connector 20">
          <a:extLst>
            <a:ext uri="{FF2B5EF4-FFF2-40B4-BE49-F238E27FC236}">
              <a16:creationId xmlns:a16="http://schemas.microsoft.com/office/drawing/2014/main" id="{00000000-0008-0000-0500-000015000000}"/>
            </a:ext>
          </a:extLst>
        </xdr:cNvPr>
        <xdr:cNvCxnSpPr/>
      </xdr:nvCxnSpPr>
      <xdr:spPr>
        <a:xfrm rot="10800000">
          <a:off x="1819275" y="2276475"/>
          <a:ext cx="2205038" cy="1588"/>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0</xdr:colOff>
      <xdr:row>13</xdr:row>
      <xdr:rowOff>185738</xdr:rowOff>
    </xdr:from>
    <xdr:to>
      <xdr:col>22</xdr:col>
      <xdr:colOff>4763</xdr:colOff>
      <xdr:row>13</xdr:row>
      <xdr:rowOff>187326</xdr:rowOff>
    </xdr:to>
    <xdr:cxnSp macro="">
      <xdr:nvCxnSpPr>
        <xdr:cNvPr id="24" name="Straight Arrow Connector 23">
          <a:extLst>
            <a:ext uri="{FF2B5EF4-FFF2-40B4-BE49-F238E27FC236}">
              <a16:creationId xmlns:a16="http://schemas.microsoft.com/office/drawing/2014/main" id="{00000000-0008-0000-0500-000018000000}"/>
            </a:ext>
          </a:extLst>
        </xdr:cNvPr>
        <xdr:cNvCxnSpPr/>
      </xdr:nvCxnSpPr>
      <xdr:spPr>
        <a:xfrm>
          <a:off x="4629150" y="2271713"/>
          <a:ext cx="1738313" cy="1588"/>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10215</xdr:colOff>
      <xdr:row>23</xdr:row>
      <xdr:rowOff>16587</xdr:rowOff>
    </xdr:from>
    <xdr:to>
      <xdr:col>20</xdr:col>
      <xdr:colOff>39396</xdr:colOff>
      <xdr:row>23</xdr:row>
      <xdr:rowOff>188037</xdr:rowOff>
    </xdr:to>
    <xdr:sp macro="" textlink="">
      <xdr:nvSpPr>
        <xdr:cNvPr id="26" name="Rectangle 25">
          <a:extLst>
            <a:ext uri="{FF2B5EF4-FFF2-40B4-BE49-F238E27FC236}">
              <a16:creationId xmlns:a16="http://schemas.microsoft.com/office/drawing/2014/main" id="{00000000-0008-0000-0500-00001A000000}"/>
            </a:ext>
          </a:extLst>
        </xdr:cNvPr>
        <xdr:cNvSpPr/>
      </xdr:nvSpPr>
      <xdr:spPr>
        <a:xfrm rot="21314181">
          <a:off x="1858065" y="4293312"/>
          <a:ext cx="4401156" cy="17145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5</xdr:col>
      <xdr:colOff>4518</xdr:colOff>
      <xdr:row>23</xdr:row>
      <xdr:rowOff>164971</xdr:rowOff>
    </xdr:from>
    <xdr:to>
      <xdr:col>20</xdr:col>
      <xdr:colOff>56272</xdr:colOff>
      <xdr:row>24</xdr:row>
      <xdr:rowOff>159863</xdr:rowOff>
    </xdr:to>
    <xdr:sp macro="" textlink="">
      <xdr:nvSpPr>
        <xdr:cNvPr id="28" name="Rectangle 27">
          <a:extLst>
            <a:ext uri="{FF2B5EF4-FFF2-40B4-BE49-F238E27FC236}">
              <a16:creationId xmlns:a16="http://schemas.microsoft.com/office/drawing/2014/main" id="{00000000-0008-0000-0500-00001C000000}"/>
            </a:ext>
          </a:extLst>
        </xdr:cNvPr>
        <xdr:cNvSpPr/>
      </xdr:nvSpPr>
      <xdr:spPr>
        <a:xfrm rot="21314181">
          <a:off x="2290518" y="4155946"/>
          <a:ext cx="3957004" cy="185392"/>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5</xdr:col>
      <xdr:colOff>6049</xdr:colOff>
      <xdr:row>23</xdr:row>
      <xdr:rowOff>154103</xdr:rowOff>
    </xdr:from>
    <xdr:to>
      <xdr:col>6</xdr:col>
      <xdr:colOff>67962</xdr:colOff>
      <xdr:row>25</xdr:row>
      <xdr:rowOff>130979</xdr:rowOff>
    </xdr:to>
    <xdr:sp macro="" textlink="">
      <xdr:nvSpPr>
        <xdr:cNvPr id="29" name="Rectangle 28">
          <a:extLst>
            <a:ext uri="{FF2B5EF4-FFF2-40B4-BE49-F238E27FC236}">
              <a16:creationId xmlns:a16="http://schemas.microsoft.com/office/drawing/2014/main" id="{00000000-0008-0000-0500-00001D000000}"/>
            </a:ext>
          </a:extLst>
        </xdr:cNvPr>
        <xdr:cNvSpPr/>
      </xdr:nvSpPr>
      <xdr:spPr>
        <a:xfrm rot="21309050">
          <a:off x="2387299" y="4145078"/>
          <a:ext cx="147638" cy="357876"/>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8</xdr:col>
      <xdr:colOff>7144</xdr:colOff>
      <xdr:row>23</xdr:row>
      <xdr:rowOff>88106</xdr:rowOff>
    </xdr:from>
    <xdr:to>
      <xdr:col>9</xdr:col>
      <xdr:colOff>69057</xdr:colOff>
      <xdr:row>25</xdr:row>
      <xdr:rowOff>64982</xdr:rowOff>
    </xdr:to>
    <xdr:sp macro="" textlink="">
      <xdr:nvSpPr>
        <xdr:cNvPr id="30" name="Rectangle 29">
          <a:extLst>
            <a:ext uri="{FF2B5EF4-FFF2-40B4-BE49-F238E27FC236}">
              <a16:creationId xmlns:a16="http://schemas.microsoft.com/office/drawing/2014/main" id="{00000000-0008-0000-0500-00001E000000}"/>
            </a:ext>
          </a:extLst>
        </xdr:cNvPr>
        <xdr:cNvSpPr/>
      </xdr:nvSpPr>
      <xdr:spPr>
        <a:xfrm rot="21309050">
          <a:off x="3169444" y="4079081"/>
          <a:ext cx="147638" cy="357876"/>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11</xdr:col>
      <xdr:colOff>4763</xdr:colOff>
      <xdr:row>23</xdr:row>
      <xdr:rowOff>23811</xdr:rowOff>
    </xdr:from>
    <xdr:to>
      <xdr:col>12</xdr:col>
      <xdr:colOff>66676</xdr:colOff>
      <xdr:row>25</xdr:row>
      <xdr:rowOff>687</xdr:rowOff>
    </xdr:to>
    <xdr:sp macro="" textlink="">
      <xdr:nvSpPr>
        <xdr:cNvPr id="31" name="Rectangle 30">
          <a:extLst>
            <a:ext uri="{FF2B5EF4-FFF2-40B4-BE49-F238E27FC236}">
              <a16:creationId xmlns:a16="http://schemas.microsoft.com/office/drawing/2014/main" id="{00000000-0008-0000-0500-00001F000000}"/>
            </a:ext>
          </a:extLst>
        </xdr:cNvPr>
        <xdr:cNvSpPr/>
      </xdr:nvSpPr>
      <xdr:spPr>
        <a:xfrm rot="21309050">
          <a:off x="3948113" y="4014786"/>
          <a:ext cx="147638" cy="357876"/>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14</xdr:col>
      <xdr:colOff>2380</xdr:colOff>
      <xdr:row>22</xdr:row>
      <xdr:rowOff>150019</xdr:rowOff>
    </xdr:from>
    <xdr:to>
      <xdr:col>15</xdr:col>
      <xdr:colOff>64293</xdr:colOff>
      <xdr:row>24</xdr:row>
      <xdr:rowOff>126895</xdr:rowOff>
    </xdr:to>
    <xdr:sp macro="" textlink="">
      <xdr:nvSpPr>
        <xdr:cNvPr id="32" name="Rectangle 31">
          <a:extLst>
            <a:ext uri="{FF2B5EF4-FFF2-40B4-BE49-F238E27FC236}">
              <a16:creationId xmlns:a16="http://schemas.microsoft.com/office/drawing/2014/main" id="{00000000-0008-0000-0500-000020000000}"/>
            </a:ext>
          </a:extLst>
        </xdr:cNvPr>
        <xdr:cNvSpPr/>
      </xdr:nvSpPr>
      <xdr:spPr>
        <a:xfrm rot="21309050">
          <a:off x="4726780" y="3950494"/>
          <a:ext cx="147638" cy="357876"/>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17</xdr:col>
      <xdr:colOff>9525</xdr:colOff>
      <xdr:row>22</xdr:row>
      <xdr:rowOff>83344</xdr:rowOff>
    </xdr:from>
    <xdr:to>
      <xdr:col>18</xdr:col>
      <xdr:colOff>71438</xdr:colOff>
      <xdr:row>24</xdr:row>
      <xdr:rowOff>60220</xdr:rowOff>
    </xdr:to>
    <xdr:sp macro="" textlink="">
      <xdr:nvSpPr>
        <xdr:cNvPr id="33" name="Rectangle 32">
          <a:extLst>
            <a:ext uri="{FF2B5EF4-FFF2-40B4-BE49-F238E27FC236}">
              <a16:creationId xmlns:a16="http://schemas.microsoft.com/office/drawing/2014/main" id="{00000000-0008-0000-0500-000021000000}"/>
            </a:ext>
          </a:extLst>
        </xdr:cNvPr>
        <xdr:cNvSpPr/>
      </xdr:nvSpPr>
      <xdr:spPr>
        <a:xfrm rot="21309050">
          <a:off x="5514975" y="3883819"/>
          <a:ext cx="147638" cy="357876"/>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19</xdr:col>
      <xdr:colOff>504825</xdr:colOff>
      <xdr:row>22</xdr:row>
      <xdr:rowOff>28576</xdr:rowOff>
    </xdr:from>
    <xdr:to>
      <xdr:col>20</xdr:col>
      <xdr:colOff>42863</xdr:colOff>
      <xdr:row>24</xdr:row>
      <xdr:rowOff>5452</xdr:rowOff>
    </xdr:to>
    <xdr:sp macro="" textlink="">
      <xdr:nvSpPr>
        <xdr:cNvPr id="34" name="Rectangle 33">
          <a:extLst>
            <a:ext uri="{FF2B5EF4-FFF2-40B4-BE49-F238E27FC236}">
              <a16:creationId xmlns:a16="http://schemas.microsoft.com/office/drawing/2014/main" id="{00000000-0008-0000-0500-000022000000}"/>
            </a:ext>
          </a:extLst>
        </xdr:cNvPr>
        <xdr:cNvSpPr/>
      </xdr:nvSpPr>
      <xdr:spPr>
        <a:xfrm rot="21309050">
          <a:off x="6181725" y="3829051"/>
          <a:ext cx="147638" cy="357876"/>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oneCellAnchor>
    <xdr:from>
      <xdr:col>3</xdr:col>
      <xdr:colOff>609600</xdr:colOff>
      <xdr:row>18</xdr:row>
      <xdr:rowOff>161925</xdr:rowOff>
    </xdr:from>
    <xdr:ext cx="542925" cy="342786"/>
    <xdr:sp macro="" textlink="">
      <xdr:nvSpPr>
        <xdr:cNvPr id="35" name="TextBox 34">
          <a:extLst>
            <a:ext uri="{FF2B5EF4-FFF2-40B4-BE49-F238E27FC236}">
              <a16:creationId xmlns:a16="http://schemas.microsoft.com/office/drawing/2014/main" id="{00000000-0008-0000-0500-000023000000}"/>
            </a:ext>
          </a:extLst>
        </xdr:cNvPr>
        <xdr:cNvSpPr txBox="1"/>
      </xdr:nvSpPr>
      <xdr:spPr>
        <a:xfrm>
          <a:off x="1828800" y="3200400"/>
          <a:ext cx="542925" cy="342786"/>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ctr" anchorCtr="0">
          <a:spAutoFit/>
        </a:bodyPr>
        <a:lstStyle/>
        <a:p>
          <a:pPr algn="ctr"/>
          <a:r>
            <a:rPr lang="en-GB" sz="800"/>
            <a:t>Cutback</a:t>
          </a:r>
        </a:p>
        <a:p>
          <a:pPr algn="ctr"/>
          <a:r>
            <a:rPr lang="en-GB" sz="800"/>
            <a:t>Length</a:t>
          </a:r>
        </a:p>
      </xdr:txBody>
    </xdr:sp>
    <xdr:clientData/>
  </xdr:oneCellAnchor>
  <xdr:twoCellAnchor editAs="oneCell">
    <xdr:from>
      <xdr:col>27</xdr:col>
      <xdr:colOff>28575</xdr:colOff>
      <xdr:row>16</xdr:row>
      <xdr:rowOff>28575</xdr:rowOff>
    </xdr:from>
    <xdr:to>
      <xdr:col>29</xdr:col>
      <xdr:colOff>581025</xdr:colOff>
      <xdr:row>17</xdr:row>
      <xdr:rowOff>171450</xdr:rowOff>
    </xdr:to>
    <xdr:pic>
      <xdr:nvPicPr>
        <xdr:cNvPr id="37735" name="Picture 15" descr="left to right.JPG">
          <a:extLst>
            <a:ext uri="{FF2B5EF4-FFF2-40B4-BE49-F238E27FC236}">
              <a16:creationId xmlns:a16="http://schemas.microsoft.com/office/drawing/2014/main" id="{00000000-0008-0000-0500-000067930000}"/>
            </a:ext>
          </a:extLst>
        </xdr:cNvPr>
        <xdr:cNvPicPr>
          <a:picLocks noChangeAspect="1"/>
        </xdr:cNvPicPr>
      </xdr:nvPicPr>
      <xdr:blipFill>
        <a:blip xmlns:r="http://schemas.openxmlformats.org/officeDocument/2006/relationships" r:embed="rId1" cstate="print"/>
        <a:srcRect/>
        <a:stretch>
          <a:fillRect/>
        </a:stretch>
      </xdr:blipFill>
      <xdr:spPr bwMode="auto">
        <a:xfrm>
          <a:off x="8848725" y="2971800"/>
          <a:ext cx="1771650" cy="333375"/>
        </a:xfrm>
        <a:prstGeom prst="rect">
          <a:avLst/>
        </a:prstGeom>
        <a:noFill/>
        <a:ln w="9525">
          <a:noFill/>
          <a:miter lim="800000"/>
          <a:headEnd/>
          <a:tailEnd/>
        </a:ln>
      </xdr:spPr>
    </xdr:pic>
    <xdr:clientData/>
  </xdr:twoCellAnchor>
  <xdr:twoCellAnchor editAs="oneCell">
    <xdr:from>
      <xdr:col>27</xdr:col>
      <xdr:colOff>47625</xdr:colOff>
      <xdr:row>19</xdr:row>
      <xdr:rowOff>9525</xdr:rowOff>
    </xdr:from>
    <xdr:to>
      <xdr:col>29</xdr:col>
      <xdr:colOff>600075</xdr:colOff>
      <xdr:row>20</xdr:row>
      <xdr:rowOff>152400</xdr:rowOff>
    </xdr:to>
    <xdr:pic>
      <xdr:nvPicPr>
        <xdr:cNvPr id="37736" name="Picture 16" descr="right to left.JPG">
          <a:extLst>
            <a:ext uri="{FF2B5EF4-FFF2-40B4-BE49-F238E27FC236}">
              <a16:creationId xmlns:a16="http://schemas.microsoft.com/office/drawing/2014/main" id="{00000000-0008-0000-0500-000068930000}"/>
            </a:ext>
          </a:extLst>
        </xdr:cNvPr>
        <xdr:cNvPicPr>
          <a:picLocks noChangeAspect="1"/>
        </xdr:cNvPicPr>
      </xdr:nvPicPr>
      <xdr:blipFill>
        <a:blip xmlns:r="http://schemas.openxmlformats.org/officeDocument/2006/relationships" r:embed="rId2" cstate="print"/>
        <a:srcRect/>
        <a:stretch>
          <a:fillRect/>
        </a:stretch>
      </xdr:blipFill>
      <xdr:spPr bwMode="auto">
        <a:xfrm>
          <a:off x="8867775" y="3524250"/>
          <a:ext cx="1771650" cy="333375"/>
        </a:xfrm>
        <a:prstGeom prst="rect">
          <a:avLst/>
        </a:prstGeom>
        <a:noFill/>
        <a:ln w="9525">
          <a:noFill/>
          <a:miter lim="800000"/>
          <a:headEnd/>
          <a:tailEnd/>
        </a:ln>
      </xdr:spPr>
    </xdr:pic>
    <xdr:clientData/>
  </xdr:twoCellAnchor>
  <xdr:twoCellAnchor editAs="oneCell">
    <xdr:from>
      <xdr:col>1</xdr:col>
      <xdr:colOff>152400</xdr:colOff>
      <xdr:row>3</xdr:row>
      <xdr:rowOff>161925</xdr:rowOff>
    </xdr:from>
    <xdr:to>
      <xdr:col>16</xdr:col>
      <xdr:colOff>266700</xdr:colOff>
      <xdr:row>7</xdr:row>
      <xdr:rowOff>114300</xdr:rowOff>
    </xdr:to>
    <xdr:pic>
      <xdr:nvPicPr>
        <xdr:cNvPr id="37737" name="Picture 18" descr="fairs run.jpg">
          <a:extLst>
            <a:ext uri="{FF2B5EF4-FFF2-40B4-BE49-F238E27FC236}">
              <a16:creationId xmlns:a16="http://schemas.microsoft.com/office/drawing/2014/main" id="{00000000-0008-0000-0500-000069930000}"/>
            </a:ext>
          </a:extLst>
        </xdr:cNvPr>
        <xdr:cNvPicPr>
          <a:picLocks noChangeAspect="1"/>
        </xdr:cNvPicPr>
      </xdr:nvPicPr>
      <xdr:blipFill>
        <a:blip xmlns:r="http://schemas.openxmlformats.org/officeDocument/2006/relationships" r:embed="rId3" cstate="print"/>
        <a:srcRect/>
        <a:stretch>
          <a:fillRect/>
        </a:stretch>
      </xdr:blipFill>
      <xdr:spPr bwMode="auto">
        <a:xfrm>
          <a:off x="228600" y="676275"/>
          <a:ext cx="4867275" cy="714375"/>
        </a:xfrm>
        <a:prstGeom prst="rect">
          <a:avLst/>
        </a:prstGeom>
        <a:noFill/>
        <a:ln w="9525">
          <a:noFill/>
          <a:miter lim="800000"/>
          <a:headEnd/>
          <a:tailEnd/>
        </a:ln>
      </xdr:spPr>
    </xdr:pic>
    <xdr:clientData/>
  </xdr:twoCellAnchor>
  <xdr:twoCellAnchor editAs="oneCell">
    <xdr:from>
      <xdr:col>19</xdr:col>
      <xdr:colOff>476250</xdr:colOff>
      <xdr:row>1</xdr:row>
      <xdr:rowOff>19050</xdr:rowOff>
    </xdr:from>
    <xdr:to>
      <xdr:col>31</xdr:col>
      <xdr:colOff>466725</xdr:colOff>
      <xdr:row>9</xdr:row>
      <xdr:rowOff>57150</xdr:rowOff>
    </xdr:to>
    <xdr:pic>
      <xdr:nvPicPr>
        <xdr:cNvPr id="37738" name="Picture 12" descr="J3542 LETTERHEAD v3_AW.jpg">
          <a:extLst>
            <a:ext uri="{FF2B5EF4-FFF2-40B4-BE49-F238E27FC236}">
              <a16:creationId xmlns:a16="http://schemas.microsoft.com/office/drawing/2014/main" id="{00000000-0008-0000-0500-00006A930000}"/>
            </a:ext>
          </a:extLst>
        </xdr:cNvPr>
        <xdr:cNvPicPr>
          <a:picLocks noChangeAspect="1"/>
        </xdr:cNvPicPr>
      </xdr:nvPicPr>
      <xdr:blipFill>
        <a:blip xmlns:r="http://schemas.openxmlformats.org/officeDocument/2006/relationships" r:embed="rId4" cstate="print"/>
        <a:srcRect l="9349" r="670" b="82359"/>
        <a:stretch>
          <a:fillRect/>
        </a:stretch>
      </xdr:blipFill>
      <xdr:spPr bwMode="auto">
        <a:xfrm>
          <a:off x="6086475" y="76200"/>
          <a:ext cx="5638800" cy="163830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5</xdr:colOff>
      <xdr:row>20</xdr:row>
      <xdr:rowOff>0</xdr:rowOff>
    </xdr:from>
    <xdr:to>
      <xdr:col>12</xdr:col>
      <xdr:colOff>485776</xdr:colOff>
      <xdr:row>20</xdr:row>
      <xdr:rowOff>1588</xdr:rowOff>
    </xdr:to>
    <xdr:cxnSp macro="">
      <xdr:nvCxnSpPr>
        <xdr:cNvPr id="2" name="Straight Arrow Connector 1">
          <a:extLst>
            <a:ext uri="{FF2B5EF4-FFF2-40B4-BE49-F238E27FC236}">
              <a16:creationId xmlns:a16="http://schemas.microsoft.com/office/drawing/2014/main" id="{00000000-0008-0000-0600-000002000000}"/>
            </a:ext>
          </a:extLst>
        </xdr:cNvPr>
        <xdr:cNvCxnSpPr/>
      </xdr:nvCxnSpPr>
      <xdr:spPr>
        <a:xfrm rot="10800000">
          <a:off x="1638305" y="3676650"/>
          <a:ext cx="2219321" cy="1588"/>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114300</xdr:colOff>
      <xdr:row>20</xdr:row>
      <xdr:rowOff>4764</xdr:rowOff>
    </xdr:from>
    <xdr:to>
      <xdr:col>24</xdr:col>
      <xdr:colOff>19050</xdr:colOff>
      <xdr:row>20</xdr:row>
      <xdr:rowOff>9525</xdr:rowOff>
    </xdr:to>
    <xdr:cxnSp macro="">
      <xdr:nvCxnSpPr>
        <xdr:cNvPr id="3" name="Straight Arrow Connector 2">
          <a:extLst>
            <a:ext uri="{FF2B5EF4-FFF2-40B4-BE49-F238E27FC236}">
              <a16:creationId xmlns:a16="http://schemas.microsoft.com/office/drawing/2014/main" id="{00000000-0008-0000-0600-000003000000}"/>
            </a:ext>
          </a:extLst>
        </xdr:cNvPr>
        <xdr:cNvCxnSpPr/>
      </xdr:nvCxnSpPr>
      <xdr:spPr>
        <a:xfrm flipV="1">
          <a:off x="4267200" y="3681414"/>
          <a:ext cx="2247900" cy="476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676289</xdr:colOff>
      <xdr:row>14</xdr:row>
      <xdr:rowOff>9524</xdr:rowOff>
    </xdr:from>
    <xdr:to>
      <xdr:col>12</xdr:col>
      <xdr:colOff>452438</xdr:colOff>
      <xdr:row>14</xdr:row>
      <xdr:rowOff>9527</xdr:rowOff>
    </xdr:to>
    <xdr:cxnSp macro="">
      <xdr:nvCxnSpPr>
        <xdr:cNvPr id="4" name="Straight Arrow Connector 3">
          <a:extLst>
            <a:ext uri="{FF2B5EF4-FFF2-40B4-BE49-F238E27FC236}">
              <a16:creationId xmlns:a16="http://schemas.microsoft.com/office/drawing/2014/main" id="{00000000-0008-0000-0600-000004000000}"/>
            </a:ext>
          </a:extLst>
        </xdr:cNvPr>
        <xdr:cNvCxnSpPr/>
      </xdr:nvCxnSpPr>
      <xdr:spPr>
        <a:xfrm rot="10800000" flipV="1">
          <a:off x="1143014" y="2543174"/>
          <a:ext cx="2681274" cy="3"/>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128588</xdr:colOff>
      <xdr:row>13</xdr:row>
      <xdr:rowOff>187331</xdr:rowOff>
    </xdr:from>
    <xdr:to>
      <xdr:col>24</xdr:col>
      <xdr:colOff>4763</xdr:colOff>
      <xdr:row>14</xdr:row>
      <xdr:rowOff>0</xdr:rowOff>
    </xdr:to>
    <xdr:cxnSp macro="">
      <xdr:nvCxnSpPr>
        <xdr:cNvPr id="5" name="Straight Arrow Connector 4">
          <a:extLst>
            <a:ext uri="{FF2B5EF4-FFF2-40B4-BE49-F238E27FC236}">
              <a16:creationId xmlns:a16="http://schemas.microsoft.com/office/drawing/2014/main" id="{00000000-0008-0000-0600-000005000000}"/>
            </a:ext>
          </a:extLst>
        </xdr:cNvPr>
        <xdr:cNvCxnSpPr/>
      </xdr:nvCxnSpPr>
      <xdr:spPr>
        <a:xfrm flipV="1">
          <a:off x="4281488" y="2530481"/>
          <a:ext cx="2219325" cy="3169"/>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17295</xdr:colOff>
      <xdr:row>23</xdr:row>
      <xdr:rowOff>41033</xdr:rowOff>
    </xdr:from>
    <xdr:to>
      <xdr:col>22</xdr:col>
      <xdr:colOff>43330</xdr:colOff>
      <xdr:row>24</xdr:row>
      <xdr:rowOff>24457</xdr:rowOff>
    </xdr:to>
    <xdr:sp macro="" textlink="">
      <xdr:nvSpPr>
        <xdr:cNvPr id="6" name="Rectangle 5">
          <a:extLst>
            <a:ext uri="{FF2B5EF4-FFF2-40B4-BE49-F238E27FC236}">
              <a16:creationId xmlns:a16="http://schemas.microsoft.com/office/drawing/2014/main" id="{00000000-0008-0000-0600-000006000000}"/>
            </a:ext>
          </a:extLst>
        </xdr:cNvPr>
        <xdr:cNvSpPr/>
      </xdr:nvSpPr>
      <xdr:spPr>
        <a:xfrm rot="21314181">
          <a:off x="1169820" y="4317758"/>
          <a:ext cx="5198110" cy="173924"/>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4</xdr:col>
      <xdr:colOff>12212</xdr:colOff>
      <xdr:row>24</xdr:row>
      <xdr:rowOff>6638</xdr:rowOff>
    </xdr:from>
    <xdr:to>
      <xdr:col>22</xdr:col>
      <xdr:colOff>58104</xdr:colOff>
      <xdr:row>25</xdr:row>
      <xdr:rowOff>13396</xdr:rowOff>
    </xdr:to>
    <xdr:sp macro="" textlink="">
      <xdr:nvSpPr>
        <xdr:cNvPr id="7" name="Rectangle 6">
          <a:extLst>
            <a:ext uri="{FF2B5EF4-FFF2-40B4-BE49-F238E27FC236}">
              <a16:creationId xmlns:a16="http://schemas.microsoft.com/office/drawing/2014/main" id="{00000000-0008-0000-0600-000007000000}"/>
            </a:ext>
          </a:extLst>
        </xdr:cNvPr>
        <xdr:cNvSpPr/>
      </xdr:nvSpPr>
      <xdr:spPr>
        <a:xfrm rot="21314181">
          <a:off x="1650512" y="4445288"/>
          <a:ext cx="4732192" cy="197258"/>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7</xdr:col>
      <xdr:colOff>6049</xdr:colOff>
      <xdr:row>23</xdr:row>
      <xdr:rowOff>154103</xdr:rowOff>
    </xdr:from>
    <xdr:to>
      <xdr:col>8</xdr:col>
      <xdr:colOff>67962</xdr:colOff>
      <xdr:row>25</xdr:row>
      <xdr:rowOff>130979</xdr:rowOff>
    </xdr:to>
    <xdr:sp macro="" textlink="">
      <xdr:nvSpPr>
        <xdr:cNvPr id="8" name="Rectangle 7">
          <a:extLst>
            <a:ext uri="{FF2B5EF4-FFF2-40B4-BE49-F238E27FC236}">
              <a16:creationId xmlns:a16="http://schemas.microsoft.com/office/drawing/2014/main" id="{00000000-0008-0000-0600-000008000000}"/>
            </a:ext>
          </a:extLst>
        </xdr:cNvPr>
        <xdr:cNvSpPr/>
      </xdr:nvSpPr>
      <xdr:spPr>
        <a:xfrm rot="21309050">
          <a:off x="2320624" y="4402253"/>
          <a:ext cx="147638" cy="357876"/>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10</xdr:col>
      <xdr:colOff>7144</xdr:colOff>
      <xdr:row>23</xdr:row>
      <xdr:rowOff>88106</xdr:rowOff>
    </xdr:from>
    <xdr:to>
      <xdr:col>11</xdr:col>
      <xdr:colOff>69057</xdr:colOff>
      <xdr:row>25</xdr:row>
      <xdr:rowOff>64982</xdr:rowOff>
    </xdr:to>
    <xdr:sp macro="" textlink="">
      <xdr:nvSpPr>
        <xdr:cNvPr id="9" name="Rectangle 8">
          <a:extLst>
            <a:ext uri="{FF2B5EF4-FFF2-40B4-BE49-F238E27FC236}">
              <a16:creationId xmlns:a16="http://schemas.microsoft.com/office/drawing/2014/main" id="{00000000-0008-0000-0600-000009000000}"/>
            </a:ext>
          </a:extLst>
        </xdr:cNvPr>
        <xdr:cNvSpPr/>
      </xdr:nvSpPr>
      <xdr:spPr>
        <a:xfrm rot="21309050">
          <a:off x="3102769" y="4336256"/>
          <a:ext cx="147638" cy="357876"/>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13</xdr:col>
      <xdr:colOff>4763</xdr:colOff>
      <xdr:row>23</xdr:row>
      <xdr:rowOff>23811</xdr:rowOff>
    </xdr:from>
    <xdr:to>
      <xdr:col>14</xdr:col>
      <xdr:colOff>66676</xdr:colOff>
      <xdr:row>25</xdr:row>
      <xdr:rowOff>687</xdr:rowOff>
    </xdr:to>
    <xdr:sp macro="" textlink="">
      <xdr:nvSpPr>
        <xdr:cNvPr id="10" name="Rectangle 9">
          <a:extLst>
            <a:ext uri="{FF2B5EF4-FFF2-40B4-BE49-F238E27FC236}">
              <a16:creationId xmlns:a16="http://schemas.microsoft.com/office/drawing/2014/main" id="{00000000-0008-0000-0600-00000A000000}"/>
            </a:ext>
          </a:extLst>
        </xdr:cNvPr>
        <xdr:cNvSpPr/>
      </xdr:nvSpPr>
      <xdr:spPr>
        <a:xfrm rot="21309050">
          <a:off x="3881438" y="4271961"/>
          <a:ext cx="147638" cy="357876"/>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16</xdr:col>
      <xdr:colOff>2380</xdr:colOff>
      <xdr:row>22</xdr:row>
      <xdr:rowOff>150019</xdr:rowOff>
    </xdr:from>
    <xdr:to>
      <xdr:col>17</xdr:col>
      <xdr:colOff>64293</xdr:colOff>
      <xdr:row>24</xdr:row>
      <xdr:rowOff>126895</xdr:rowOff>
    </xdr:to>
    <xdr:sp macro="" textlink="">
      <xdr:nvSpPr>
        <xdr:cNvPr id="11" name="Rectangle 10">
          <a:extLst>
            <a:ext uri="{FF2B5EF4-FFF2-40B4-BE49-F238E27FC236}">
              <a16:creationId xmlns:a16="http://schemas.microsoft.com/office/drawing/2014/main" id="{00000000-0008-0000-0600-00000B000000}"/>
            </a:ext>
          </a:extLst>
        </xdr:cNvPr>
        <xdr:cNvSpPr/>
      </xdr:nvSpPr>
      <xdr:spPr>
        <a:xfrm rot="21309050">
          <a:off x="4660105" y="4207669"/>
          <a:ext cx="147638" cy="357876"/>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19</xdr:col>
      <xdr:colOff>9525</xdr:colOff>
      <xdr:row>22</xdr:row>
      <xdr:rowOff>83344</xdr:rowOff>
    </xdr:from>
    <xdr:to>
      <xdr:col>20</xdr:col>
      <xdr:colOff>71438</xdr:colOff>
      <xdr:row>24</xdr:row>
      <xdr:rowOff>60220</xdr:rowOff>
    </xdr:to>
    <xdr:sp macro="" textlink="">
      <xdr:nvSpPr>
        <xdr:cNvPr id="12" name="Rectangle 11">
          <a:extLst>
            <a:ext uri="{FF2B5EF4-FFF2-40B4-BE49-F238E27FC236}">
              <a16:creationId xmlns:a16="http://schemas.microsoft.com/office/drawing/2014/main" id="{00000000-0008-0000-0600-00000C000000}"/>
            </a:ext>
          </a:extLst>
        </xdr:cNvPr>
        <xdr:cNvSpPr/>
      </xdr:nvSpPr>
      <xdr:spPr>
        <a:xfrm rot="21309050">
          <a:off x="5448300" y="4140994"/>
          <a:ext cx="147638" cy="357876"/>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21</xdr:col>
      <xdr:colOff>504825</xdr:colOff>
      <xdr:row>22</xdr:row>
      <xdr:rowOff>28576</xdr:rowOff>
    </xdr:from>
    <xdr:to>
      <xdr:col>22</xdr:col>
      <xdr:colOff>42863</xdr:colOff>
      <xdr:row>24</xdr:row>
      <xdr:rowOff>5452</xdr:rowOff>
    </xdr:to>
    <xdr:sp macro="" textlink="">
      <xdr:nvSpPr>
        <xdr:cNvPr id="13" name="Rectangle 12">
          <a:extLst>
            <a:ext uri="{FF2B5EF4-FFF2-40B4-BE49-F238E27FC236}">
              <a16:creationId xmlns:a16="http://schemas.microsoft.com/office/drawing/2014/main" id="{00000000-0008-0000-0600-00000D000000}"/>
            </a:ext>
          </a:extLst>
        </xdr:cNvPr>
        <xdr:cNvSpPr/>
      </xdr:nvSpPr>
      <xdr:spPr>
        <a:xfrm rot="21309050">
          <a:off x="6115050" y="4086226"/>
          <a:ext cx="147638" cy="357876"/>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oneCellAnchor>
    <xdr:from>
      <xdr:col>2</xdr:col>
      <xdr:colOff>638175</xdr:colOff>
      <xdr:row>18</xdr:row>
      <xdr:rowOff>133350</xdr:rowOff>
    </xdr:from>
    <xdr:ext cx="542925" cy="342786"/>
    <xdr:sp macro="" textlink="">
      <xdr:nvSpPr>
        <xdr:cNvPr id="14" name="TextBox 13">
          <a:extLst>
            <a:ext uri="{FF2B5EF4-FFF2-40B4-BE49-F238E27FC236}">
              <a16:creationId xmlns:a16="http://schemas.microsoft.com/office/drawing/2014/main" id="{00000000-0008-0000-0600-00000E000000}"/>
            </a:ext>
          </a:extLst>
        </xdr:cNvPr>
        <xdr:cNvSpPr txBox="1"/>
      </xdr:nvSpPr>
      <xdr:spPr>
        <a:xfrm>
          <a:off x="1104900" y="3429000"/>
          <a:ext cx="542925" cy="342786"/>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ctr" anchorCtr="0">
          <a:spAutoFit/>
        </a:bodyPr>
        <a:lstStyle/>
        <a:p>
          <a:pPr algn="ctr"/>
          <a:r>
            <a:rPr lang="en-GB" sz="800"/>
            <a:t>Cutback</a:t>
          </a:r>
        </a:p>
        <a:p>
          <a:pPr algn="ctr"/>
          <a:r>
            <a:rPr lang="en-GB" sz="800"/>
            <a:t>Length</a:t>
          </a:r>
        </a:p>
      </xdr:txBody>
    </xdr:sp>
    <xdr:clientData/>
  </xdr:oneCellAnchor>
  <xdr:twoCellAnchor editAs="oneCell">
    <xdr:from>
      <xdr:col>29</xdr:col>
      <xdr:colOff>28575</xdr:colOff>
      <xdr:row>16</xdr:row>
      <xdr:rowOff>28575</xdr:rowOff>
    </xdr:from>
    <xdr:to>
      <xdr:col>31</xdr:col>
      <xdr:colOff>581025</xdr:colOff>
      <xdr:row>17</xdr:row>
      <xdr:rowOff>171450</xdr:rowOff>
    </xdr:to>
    <xdr:pic>
      <xdr:nvPicPr>
        <xdr:cNvPr id="40370" name="Picture 15" descr="left to right.JPG">
          <a:extLst>
            <a:ext uri="{FF2B5EF4-FFF2-40B4-BE49-F238E27FC236}">
              <a16:creationId xmlns:a16="http://schemas.microsoft.com/office/drawing/2014/main" id="{00000000-0008-0000-0600-0000B29D0000}"/>
            </a:ext>
          </a:extLst>
        </xdr:cNvPr>
        <xdr:cNvPicPr>
          <a:picLocks noChangeAspect="1"/>
        </xdr:cNvPicPr>
      </xdr:nvPicPr>
      <xdr:blipFill>
        <a:blip xmlns:r="http://schemas.openxmlformats.org/officeDocument/2006/relationships" r:embed="rId1" cstate="print"/>
        <a:srcRect/>
        <a:stretch>
          <a:fillRect/>
        </a:stretch>
      </xdr:blipFill>
      <xdr:spPr bwMode="auto">
        <a:xfrm>
          <a:off x="8953500" y="2971800"/>
          <a:ext cx="1771650" cy="333375"/>
        </a:xfrm>
        <a:prstGeom prst="rect">
          <a:avLst/>
        </a:prstGeom>
        <a:noFill/>
        <a:ln w="9525">
          <a:noFill/>
          <a:miter lim="800000"/>
          <a:headEnd/>
          <a:tailEnd/>
        </a:ln>
      </xdr:spPr>
    </xdr:pic>
    <xdr:clientData/>
  </xdr:twoCellAnchor>
  <xdr:twoCellAnchor editAs="oneCell">
    <xdr:from>
      <xdr:col>29</xdr:col>
      <xdr:colOff>47625</xdr:colOff>
      <xdr:row>19</xdr:row>
      <xdr:rowOff>9525</xdr:rowOff>
    </xdr:from>
    <xdr:to>
      <xdr:col>31</xdr:col>
      <xdr:colOff>600075</xdr:colOff>
      <xdr:row>20</xdr:row>
      <xdr:rowOff>152400</xdr:rowOff>
    </xdr:to>
    <xdr:pic>
      <xdr:nvPicPr>
        <xdr:cNvPr id="40371" name="Picture 16" descr="right to left.JPG">
          <a:extLst>
            <a:ext uri="{FF2B5EF4-FFF2-40B4-BE49-F238E27FC236}">
              <a16:creationId xmlns:a16="http://schemas.microsoft.com/office/drawing/2014/main" id="{00000000-0008-0000-0600-0000B39D0000}"/>
            </a:ext>
          </a:extLst>
        </xdr:cNvPr>
        <xdr:cNvPicPr>
          <a:picLocks noChangeAspect="1"/>
        </xdr:cNvPicPr>
      </xdr:nvPicPr>
      <xdr:blipFill>
        <a:blip xmlns:r="http://schemas.openxmlformats.org/officeDocument/2006/relationships" r:embed="rId2" cstate="print"/>
        <a:srcRect/>
        <a:stretch>
          <a:fillRect/>
        </a:stretch>
      </xdr:blipFill>
      <xdr:spPr bwMode="auto">
        <a:xfrm>
          <a:off x="8972550" y="3524250"/>
          <a:ext cx="1771650" cy="333375"/>
        </a:xfrm>
        <a:prstGeom prst="rect">
          <a:avLst/>
        </a:prstGeom>
        <a:noFill/>
        <a:ln w="9525">
          <a:noFill/>
          <a:miter lim="800000"/>
          <a:headEnd/>
          <a:tailEnd/>
        </a:ln>
      </xdr:spPr>
    </xdr:pic>
    <xdr:clientData/>
  </xdr:twoCellAnchor>
  <xdr:twoCellAnchor>
    <xdr:from>
      <xdr:col>4</xdr:col>
      <xdr:colOff>18399</xdr:colOff>
      <xdr:row>24</xdr:row>
      <xdr:rowOff>17958</xdr:rowOff>
    </xdr:from>
    <xdr:to>
      <xdr:col>5</xdr:col>
      <xdr:colOff>80312</xdr:colOff>
      <xdr:row>26</xdr:row>
      <xdr:rowOff>10242</xdr:rowOff>
    </xdr:to>
    <xdr:sp macro="" textlink="">
      <xdr:nvSpPr>
        <xdr:cNvPr id="41" name="Rectangle 40">
          <a:extLst>
            <a:ext uri="{FF2B5EF4-FFF2-40B4-BE49-F238E27FC236}">
              <a16:creationId xmlns:a16="http://schemas.microsoft.com/office/drawing/2014/main" id="{00000000-0008-0000-0600-000029000000}"/>
            </a:ext>
          </a:extLst>
        </xdr:cNvPr>
        <xdr:cNvSpPr/>
      </xdr:nvSpPr>
      <xdr:spPr>
        <a:xfrm rot="21309050">
          <a:off x="1656699" y="4456608"/>
          <a:ext cx="147638" cy="373284"/>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editAs="oneCell">
    <xdr:from>
      <xdr:col>1</xdr:col>
      <xdr:colOff>276225</xdr:colOff>
      <xdr:row>3</xdr:row>
      <xdr:rowOff>161925</xdr:rowOff>
    </xdr:from>
    <xdr:to>
      <xdr:col>18</xdr:col>
      <xdr:colOff>285750</xdr:colOff>
      <xdr:row>7</xdr:row>
      <xdr:rowOff>114300</xdr:rowOff>
    </xdr:to>
    <xdr:pic>
      <xdr:nvPicPr>
        <xdr:cNvPr id="40373" name="Picture 19" descr="fairs run.jpg">
          <a:extLst>
            <a:ext uri="{FF2B5EF4-FFF2-40B4-BE49-F238E27FC236}">
              <a16:creationId xmlns:a16="http://schemas.microsoft.com/office/drawing/2014/main" id="{00000000-0008-0000-0600-0000B59D0000}"/>
            </a:ext>
          </a:extLst>
        </xdr:cNvPr>
        <xdr:cNvPicPr>
          <a:picLocks noChangeAspect="1"/>
        </xdr:cNvPicPr>
      </xdr:nvPicPr>
      <xdr:blipFill>
        <a:blip xmlns:r="http://schemas.openxmlformats.org/officeDocument/2006/relationships" r:embed="rId3" cstate="print"/>
        <a:srcRect/>
        <a:stretch>
          <a:fillRect/>
        </a:stretch>
      </xdr:blipFill>
      <xdr:spPr bwMode="auto">
        <a:xfrm>
          <a:off x="352425" y="676275"/>
          <a:ext cx="4867275" cy="714375"/>
        </a:xfrm>
        <a:prstGeom prst="rect">
          <a:avLst/>
        </a:prstGeom>
        <a:noFill/>
        <a:ln w="9525">
          <a:noFill/>
          <a:miter lim="800000"/>
          <a:headEnd/>
          <a:tailEnd/>
        </a:ln>
      </xdr:spPr>
    </xdr:pic>
    <xdr:clientData/>
  </xdr:twoCellAnchor>
  <xdr:twoCellAnchor editAs="oneCell">
    <xdr:from>
      <xdr:col>22</xdr:col>
      <xdr:colOff>19050</xdr:colOff>
      <xdr:row>1</xdr:row>
      <xdr:rowOff>9525</xdr:rowOff>
    </xdr:from>
    <xdr:to>
      <xdr:col>33</xdr:col>
      <xdr:colOff>438150</xdr:colOff>
      <xdr:row>10</xdr:row>
      <xdr:rowOff>76200</xdr:rowOff>
    </xdr:to>
    <xdr:pic>
      <xdr:nvPicPr>
        <xdr:cNvPr id="40374" name="Picture 12" descr="J3542 LETTERHEAD v3_AW.jpg">
          <a:extLst>
            <a:ext uri="{FF2B5EF4-FFF2-40B4-BE49-F238E27FC236}">
              <a16:creationId xmlns:a16="http://schemas.microsoft.com/office/drawing/2014/main" id="{00000000-0008-0000-0600-0000B69D0000}"/>
            </a:ext>
          </a:extLst>
        </xdr:cNvPr>
        <xdr:cNvPicPr>
          <a:picLocks noChangeAspect="1"/>
        </xdr:cNvPicPr>
      </xdr:nvPicPr>
      <xdr:blipFill>
        <a:blip xmlns:r="http://schemas.openxmlformats.org/officeDocument/2006/relationships" r:embed="rId4" cstate="print"/>
        <a:srcRect l="9349" r="670" b="82359"/>
        <a:stretch>
          <a:fillRect/>
        </a:stretch>
      </xdr:blipFill>
      <xdr:spPr bwMode="auto">
        <a:xfrm>
          <a:off x="6343650" y="66675"/>
          <a:ext cx="5457825" cy="183832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6</xdr:colOff>
      <xdr:row>20</xdr:row>
      <xdr:rowOff>1</xdr:rowOff>
    </xdr:from>
    <xdr:to>
      <xdr:col>15</xdr:col>
      <xdr:colOff>0</xdr:colOff>
      <xdr:row>20</xdr:row>
      <xdr:rowOff>9526</xdr:rowOff>
    </xdr:to>
    <xdr:cxnSp macro="">
      <xdr:nvCxnSpPr>
        <xdr:cNvPr id="2" name="Straight Arrow Connector 1">
          <a:extLst>
            <a:ext uri="{FF2B5EF4-FFF2-40B4-BE49-F238E27FC236}">
              <a16:creationId xmlns:a16="http://schemas.microsoft.com/office/drawing/2014/main" id="{00000000-0008-0000-0700-000002000000}"/>
            </a:ext>
          </a:extLst>
        </xdr:cNvPr>
        <xdr:cNvCxnSpPr/>
      </xdr:nvCxnSpPr>
      <xdr:spPr>
        <a:xfrm rot="10800000">
          <a:off x="1638306" y="3676651"/>
          <a:ext cx="2514594" cy="95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9525</xdr:colOff>
      <xdr:row>20</xdr:row>
      <xdr:rowOff>0</xdr:rowOff>
    </xdr:from>
    <xdr:to>
      <xdr:col>27</xdr:col>
      <xdr:colOff>0</xdr:colOff>
      <xdr:row>20</xdr:row>
      <xdr:rowOff>9525</xdr:rowOff>
    </xdr:to>
    <xdr:cxnSp macro="">
      <xdr:nvCxnSpPr>
        <xdr:cNvPr id="3" name="Straight Arrow Connector 2">
          <a:extLst>
            <a:ext uri="{FF2B5EF4-FFF2-40B4-BE49-F238E27FC236}">
              <a16:creationId xmlns:a16="http://schemas.microsoft.com/office/drawing/2014/main" id="{00000000-0008-0000-0700-000003000000}"/>
            </a:ext>
          </a:extLst>
        </xdr:cNvPr>
        <xdr:cNvCxnSpPr/>
      </xdr:nvCxnSpPr>
      <xdr:spPr>
        <a:xfrm flipV="1">
          <a:off x="4772025" y="3676650"/>
          <a:ext cx="2505075" cy="95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676289</xdr:colOff>
      <xdr:row>14</xdr:row>
      <xdr:rowOff>9524</xdr:rowOff>
    </xdr:from>
    <xdr:to>
      <xdr:col>15</xdr:col>
      <xdr:colOff>19050</xdr:colOff>
      <xdr:row>14</xdr:row>
      <xdr:rowOff>9525</xdr:rowOff>
    </xdr:to>
    <xdr:cxnSp macro="">
      <xdr:nvCxnSpPr>
        <xdr:cNvPr id="4" name="Straight Arrow Connector 3">
          <a:extLst>
            <a:ext uri="{FF2B5EF4-FFF2-40B4-BE49-F238E27FC236}">
              <a16:creationId xmlns:a16="http://schemas.microsoft.com/office/drawing/2014/main" id="{00000000-0008-0000-0700-000004000000}"/>
            </a:ext>
          </a:extLst>
        </xdr:cNvPr>
        <xdr:cNvCxnSpPr/>
      </xdr:nvCxnSpPr>
      <xdr:spPr>
        <a:xfrm rot="10800000" flipV="1">
          <a:off x="1143014" y="2543174"/>
          <a:ext cx="3028936"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600075</xdr:colOff>
      <xdr:row>14</xdr:row>
      <xdr:rowOff>9525</xdr:rowOff>
    </xdr:from>
    <xdr:to>
      <xdr:col>27</xdr:col>
      <xdr:colOff>9525</xdr:colOff>
      <xdr:row>14</xdr:row>
      <xdr:rowOff>11113</xdr:rowOff>
    </xdr:to>
    <xdr:cxnSp macro="">
      <xdr:nvCxnSpPr>
        <xdr:cNvPr id="5" name="Straight Arrow Connector 4">
          <a:extLst>
            <a:ext uri="{FF2B5EF4-FFF2-40B4-BE49-F238E27FC236}">
              <a16:creationId xmlns:a16="http://schemas.microsoft.com/office/drawing/2014/main" id="{00000000-0008-0000-0700-000005000000}"/>
            </a:ext>
          </a:extLst>
        </xdr:cNvPr>
        <xdr:cNvCxnSpPr/>
      </xdr:nvCxnSpPr>
      <xdr:spPr>
        <a:xfrm>
          <a:off x="4752975" y="2543175"/>
          <a:ext cx="2533650" cy="1588"/>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15990</xdr:colOff>
      <xdr:row>23</xdr:row>
      <xdr:rowOff>7844</xdr:rowOff>
    </xdr:from>
    <xdr:to>
      <xdr:col>26</xdr:col>
      <xdr:colOff>81707</xdr:colOff>
      <xdr:row>23</xdr:row>
      <xdr:rowOff>179584</xdr:rowOff>
    </xdr:to>
    <xdr:sp macro="" textlink="">
      <xdr:nvSpPr>
        <xdr:cNvPr id="6" name="Rectangle 5">
          <a:extLst>
            <a:ext uri="{FF2B5EF4-FFF2-40B4-BE49-F238E27FC236}">
              <a16:creationId xmlns:a16="http://schemas.microsoft.com/office/drawing/2014/main" id="{00000000-0008-0000-0700-000006000000}"/>
            </a:ext>
          </a:extLst>
        </xdr:cNvPr>
        <xdr:cNvSpPr/>
      </xdr:nvSpPr>
      <xdr:spPr>
        <a:xfrm rot="21344861">
          <a:off x="1054215" y="4313144"/>
          <a:ext cx="6075992" cy="17174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4</xdr:col>
      <xdr:colOff>10628</xdr:colOff>
      <xdr:row>23</xdr:row>
      <xdr:rowOff>163637</xdr:rowOff>
    </xdr:from>
    <xdr:to>
      <xdr:col>27</xdr:col>
      <xdr:colOff>10294</xdr:colOff>
      <xdr:row>24</xdr:row>
      <xdr:rowOff>161136</xdr:rowOff>
    </xdr:to>
    <xdr:sp macro="" textlink="">
      <xdr:nvSpPr>
        <xdr:cNvPr id="7" name="Rectangle 6">
          <a:extLst>
            <a:ext uri="{FF2B5EF4-FFF2-40B4-BE49-F238E27FC236}">
              <a16:creationId xmlns:a16="http://schemas.microsoft.com/office/drawing/2014/main" id="{00000000-0008-0000-0700-000007000000}"/>
            </a:ext>
          </a:extLst>
        </xdr:cNvPr>
        <xdr:cNvSpPr/>
      </xdr:nvSpPr>
      <xdr:spPr>
        <a:xfrm rot="21345521">
          <a:off x="1648928" y="4411787"/>
          <a:ext cx="5638466" cy="187999"/>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7</xdr:col>
      <xdr:colOff>1453</xdr:colOff>
      <xdr:row>23</xdr:row>
      <xdr:rowOff>135045</xdr:rowOff>
    </xdr:from>
    <xdr:to>
      <xdr:col>8</xdr:col>
      <xdr:colOff>63366</xdr:colOff>
      <xdr:row>25</xdr:row>
      <xdr:rowOff>114923</xdr:rowOff>
    </xdr:to>
    <xdr:sp macro="" textlink="">
      <xdr:nvSpPr>
        <xdr:cNvPr id="8" name="Rectangle 7">
          <a:extLst>
            <a:ext uri="{FF2B5EF4-FFF2-40B4-BE49-F238E27FC236}">
              <a16:creationId xmlns:a16="http://schemas.microsoft.com/office/drawing/2014/main" id="{00000000-0008-0000-0700-000008000000}"/>
            </a:ext>
          </a:extLst>
        </xdr:cNvPr>
        <xdr:cNvSpPr/>
      </xdr:nvSpPr>
      <xdr:spPr>
        <a:xfrm rot="21361604">
          <a:off x="2420803" y="4383195"/>
          <a:ext cx="147638" cy="360878"/>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oneCellAnchor>
    <xdr:from>
      <xdr:col>2</xdr:col>
      <xdr:colOff>638175</xdr:colOff>
      <xdr:row>18</xdr:row>
      <xdr:rowOff>133350</xdr:rowOff>
    </xdr:from>
    <xdr:ext cx="542925" cy="342786"/>
    <xdr:sp macro="" textlink="">
      <xdr:nvSpPr>
        <xdr:cNvPr id="14" name="TextBox 13">
          <a:extLst>
            <a:ext uri="{FF2B5EF4-FFF2-40B4-BE49-F238E27FC236}">
              <a16:creationId xmlns:a16="http://schemas.microsoft.com/office/drawing/2014/main" id="{00000000-0008-0000-0700-00000E000000}"/>
            </a:ext>
          </a:extLst>
        </xdr:cNvPr>
        <xdr:cNvSpPr txBox="1"/>
      </xdr:nvSpPr>
      <xdr:spPr>
        <a:xfrm>
          <a:off x="1104900" y="3429000"/>
          <a:ext cx="542925" cy="342786"/>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ctr" anchorCtr="0">
          <a:spAutoFit/>
        </a:bodyPr>
        <a:lstStyle/>
        <a:p>
          <a:pPr algn="ctr"/>
          <a:r>
            <a:rPr lang="en-GB" sz="800"/>
            <a:t>Cutback</a:t>
          </a:r>
        </a:p>
        <a:p>
          <a:pPr algn="ctr"/>
          <a:r>
            <a:rPr lang="en-GB" sz="800"/>
            <a:t>Length</a:t>
          </a:r>
        </a:p>
      </xdr:txBody>
    </xdr:sp>
    <xdr:clientData/>
  </xdr:oneCellAnchor>
  <xdr:twoCellAnchor editAs="oneCell">
    <xdr:from>
      <xdr:col>30</xdr:col>
      <xdr:colOff>28575</xdr:colOff>
      <xdr:row>16</xdr:row>
      <xdr:rowOff>28575</xdr:rowOff>
    </xdr:from>
    <xdr:to>
      <xdr:col>32</xdr:col>
      <xdr:colOff>581025</xdr:colOff>
      <xdr:row>17</xdr:row>
      <xdr:rowOff>171450</xdr:rowOff>
    </xdr:to>
    <xdr:pic>
      <xdr:nvPicPr>
        <xdr:cNvPr id="41393" name="Picture 15" descr="left to right.JPG">
          <a:extLst>
            <a:ext uri="{FF2B5EF4-FFF2-40B4-BE49-F238E27FC236}">
              <a16:creationId xmlns:a16="http://schemas.microsoft.com/office/drawing/2014/main" id="{00000000-0008-0000-0700-0000B1A10000}"/>
            </a:ext>
          </a:extLst>
        </xdr:cNvPr>
        <xdr:cNvPicPr>
          <a:picLocks noChangeAspect="1"/>
        </xdr:cNvPicPr>
      </xdr:nvPicPr>
      <xdr:blipFill>
        <a:blip xmlns:r="http://schemas.openxmlformats.org/officeDocument/2006/relationships" r:embed="rId1" cstate="print"/>
        <a:srcRect/>
        <a:stretch>
          <a:fillRect/>
        </a:stretch>
      </xdr:blipFill>
      <xdr:spPr bwMode="auto">
        <a:xfrm>
          <a:off x="8905875" y="3000375"/>
          <a:ext cx="1771650" cy="333375"/>
        </a:xfrm>
        <a:prstGeom prst="rect">
          <a:avLst/>
        </a:prstGeom>
        <a:noFill/>
        <a:ln w="9525">
          <a:noFill/>
          <a:miter lim="800000"/>
          <a:headEnd/>
          <a:tailEnd/>
        </a:ln>
      </xdr:spPr>
    </xdr:pic>
    <xdr:clientData/>
  </xdr:twoCellAnchor>
  <xdr:twoCellAnchor editAs="oneCell">
    <xdr:from>
      <xdr:col>30</xdr:col>
      <xdr:colOff>47625</xdr:colOff>
      <xdr:row>19</xdr:row>
      <xdr:rowOff>9525</xdr:rowOff>
    </xdr:from>
    <xdr:to>
      <xdr:col>32</xdr:col>
      <xdr:colOff>600075</xdr:colOff>
      <xdr:row>20</xdr:row>
      <xdr:rowOff>152400</xdr:rowOff>
    </xdr:to>
    <xdr:pic>
      <xdr:nvPicPr>
        <xdr:cNvPr id="41394" name="Picture 16" descr="right to left.JPG">
          <a:extLst>
            <a:ext uri="{FF2B5EF4-FFF2-40B4-BE49-F238E27FC236}">
              <a16:creationId xmlns:a16="http://schemas.microsoft.com/office/drawing/2014/main" id="{00000000-0008-0000-0700-0000B2A10000}"/>
            </a:ext>
          </a:extLst>
        </xdr:cNvPr>
        <xdr:cNvPicPr>
          <a:picLocks noChangeAspect="1"/>
        </xdr:cNvPicPr>
      </xdr:nvPicPr>
      <xdr:blipFill>
        <a:blip xmlns:r="http://schemas.openxmlformats.org/officeDocument/2006/relationships" r:embed="rId2" cstate="print"/>
        <a:srcRect/>
        <a:stretch>
          <a:fillRect/>
        </a:stretch>
      </xdr:blipFill>
      <xdr:spPr bwMode="auto">
        <a:xfrm>
          <a:off x="8924925" y="3552825"/>
          <a:ext cx="1771650" cy="333375"/>
        </a:xfrm>
        <a:prstGeom prst="rect">
          <a:avLst/>
        </a:prstGeom>
        <a:noFill/>
        <a:ln w="9525">
          <a:noFill/>
          <a:miter lim="800000"/>
          <a:headEnd/>
          <a:tailEnd/>
        </a:ln>
      </xdr:spPr>
    </xdr:pic>
    <xdr:clientData/>
  </xdr:twoCellAnchor>
  <xdr:twoCellAnchor>
    <xdr:from>
      <xdr:col>4</xdr:col>
      <xdr:colOff>18604</xdr:colOff>
      <xdr:row>24</xdr:row>
      <xdr:rowOff>4777</xdr:rowOff>
    </xdr:from>
    <xdr:to>
      <xdr:col>5</xdr:col>
      <xdr:colOff>80517</xdr:colOff>
      <xdr:row>25</xdr:row>
      <xdr:rowOff>167451</xdr:rowOff>
    </xdr:to>
    <xdr:sp macro="" textlink="">
      <xdr:nvSpPr>
        <xdr:cNvPr id="29" name="Rectangle 28">
          <a:extLst>
            <a:ext uri="{FF2B5EF4-FFF2-40B4-BE49-F238E27FC236}">
              <a16:creationId xmlns:a16="http://schemas.microsoft.com/office/drawing/2014/main" id="{00000000-0008-0000-0700-00001D000000}"/>
            </a:ext>
          </a:extLst>
        </xdr:cNvPr>
        <xdr:cNvSpPr/>
      </xdr:nvSpPr>
      <xdr:spPr>
        <a:xfrm rot="21361604">
          <a:off x="1656904" y="4443427"/>
          <a:ext cx="147638" cy="353174"/>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10</xdr:col>
      <xdr:colOff>23520</xdr:colOff>
      <xdr:row>23</xdr:row>
      <xdr:rowOff>76209</xdr:rowOff>
    </xdr:from>
    <xdr:to>
      <xdr:col>11</xdr:col>
      <xdr:colOff>85433</xdr:colOff>
      <xdr:row>25</xdr:row>
      <xdr:rowOff>52804</xdr:rowOff>
    </xdr:to>
    <xdr:sp macro="" textlink="">
      <xdr:nvSpPr>
        <xdr:cNvPr id="30" name="Rectangle 29">
          <a:extLst>
            <a:ext uri="{FF2B5EF4-FFF2-40B4-BE49-F238E27FC236}">
              <a16:creationId xmlns:a16="http://schemas.microsoft.com/office/drawing/2014/main" id="{00000000-0008-0000-0700-00001E000000}"/>
            </a:ext>
          </a:extLst>
        </xdr:cNvPr>
        <xdr:cNvSpPr/>
      </xdr:nvSpPr>
      <xdr:spPr>
        <a:xfrm rot="21361604">
          <a:off x="3223920" y="4324359"/>
          <a:ext cx="147638" cy="357595"/>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13</xdr:col>
      <xdr:colOff>9233</xdr:colOff>
      <xdr:row>23</xdr:row>
      <xdr:rowOff>19061</xdr:rowOff>
    </xdr:from>
    <xdr:to>
      <xdr:col>14</xdr:col>
      <xdr:colOff>71146</xdr:colOff>
      <xdr:row>24</xdr:row>
      <xdr:rowOff>186155</xdr:rowOff>
    </xdr:to>
    <xdr:sp macro="" textlink="">
      <xdr:nvSpPr>
        <xdr:cNvPr id="31" name="Rectangle 30">
          <a:extLst>
            <a:ext uri="{FF2B5EF4-FFF2-40B4-BE49-F238E27FC236}">
              <a16:creationId xmlns:a16="http://schemas.microsoft.com/office/drawing/2014/main" id="{00000000-0008-0000-0700-00001F000000}"/>
            </a:ext>
          </a:extLst>
        </xdr:cNvPr>
        <xdr:cNvSpPr/>
      </xdr:nvSpPr>
      <xdr:spPr>
        <a:xfrm rot="21361604">
          <a:off x="3990683" y="4267211"/>
          <a:ext cx="147638" cy="357594"/>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16</xdr:col>
      <xdr:colOff>26323</xdr:colOff>
      <xdr:row>22</xdr:row>
      <xdr:rowOff>149520</xdr:rowOff>
    </xdr:from>
    <xdr:to>
      <xdr:col>18</xdr:col>
      <xdr:colOff>2511</xdr:colOff>
      <xdr:row>24</xdr:row>
      <xdr:rowOff>129467</xdr:rowOff>
    </xdr:to>
    <xdr:sp macro="" textlink="">
      <xdr:nvSpPr>
        <xdr:cNvPr id="32" name="Rectangle 31">
          <a:extLst>
            <a:ext uri="{FF2B5EF4-FFF2-40B4-BE49-F238E27FC236}">
              <a16:creationId xmlns:a16="http://schemas.microsoft.com/office/drawing/2014/main" id="{00000000-0008-0000-0700-000020000000}"/>
            </a:ext>
          </a:extLst>
        </xdr:cNvPr>
        <xdr:cNvSpPr/>
      </xdr:nvSpPr>
      <xdr:spPr>
        <a:xfrm rot="21361604">
          <a:off x="4788823" y="4207170"/>
          <a:ext cx="147638" cy="360947"/>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19</xdr:col>
      <xdr:colOff>23812</xdr:colOff>
      <xdr:row>22</xdr:row>
      <xdr:rowOff>90487</xdr:rowOff>
    </xdr:from>
    <xdr:to>
      <xdr:col>21</xdr:col>
      <xdr:colOff>0</xdr:colOff>
      <xdr:row>24</xdr:row>
      <xdr:rowOff>75534</xdr:rowOff>
    </xdr:to>
    <xdr:sp macro="" textlink="">
      <xdr:nvSpPr>
        <xdr:cNvPr id="33" name="Rectangle 32">
          <a:extLst>
            <a:ext uri="{FF2B5EF4-FFF2-40B4-BE49-F238E27FC236}">
              <a16:creationId xmlns:a16="http://schemas.microsoft.com/office/drawing/2014/main" id="{00000000-0008-0000-0700-000021000000}"/>
            </a:ext>
          </a:extLst>
        </xdr:cNvPr>
        <xdr:cNvSpPr/>
      </xdr:nvSpPr>
      <xdr:spPr>
        <a:xfrm rot="21361604">
          <a:off x="5567362" y="4148137"/>
          <a:ext cx="147638" cy="366047"/>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22</xdr:col>
      <xdr:colOff>24904</xdr:colOff>
      <xdr:row>22</xdr:row>
      <xdr:rowOff>35050</xdr:rowOff>
    </xdr:from>
    <xdr:to>
      <xdr:col>24</xdr:col>
      <xdr:colOff>1092</xdr:colOff>
      <xdr:row>24</xdr:row>
      <xdr:rowOff>19692</xdr:rowOff>
    </xdr:to>
    <xdr:sp macro="" textlink="">
      <xdr:nvSpPr>
        <xdr:cNvPr id="34" name="Rectangle 33">
          <a:extLst>
            <a:ext uri="{FF2B5EF4-FFF2-40B4-BE49-F238E27FC236}">
              <a16:creationId xmlns:a16="http://schemas.microsoft.com/office/drawing/2014/main" id="{00000000-0008-0000-0700-000022000000}"/>
            </a:ext>
          </a:extLst>
        </xdr:cNvPr>
        <xdr:cNvSpPr/>
      </xdr:nvSpPr>
      <xdr:spPr>
        <a:xfrm rot="21361604">
          <a:off x="6349504" y="4092700"/>
          <a:ext cx="147638" cy="365642"/>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25</xdr:col>
      <xdr:colOff>19224</xdr:colOff>
      <xdr:row>21</xdr:row>
      <xdr:rowOff>166944</xdr:rowOff>
    </xdr:from>
    <xdr:to>
      <xdr:col>26</xdr:col>
      <xdr:colOff>81137</xdr:colOff>
      <xdr:row>23</xdr:row>
      <xdr:rowOff>146561</xdr:rowOff>
    </xdr:to>
    <xdr:sp macro="" textlink="">
      <xdr:nvSpPr>
        <xdr:cNvPr id="35" name="Rectangle 34">
          <a:extLst>
            <a:ext uri="{FF2B5EF4-FFF2-40B4-BE49-F238E27FC236}">
              <a16:creationId xmlns:a16="http://schemas.microsoft.com/office/drawing/2014/main" id="{00000000-0008-0000-0700-000023000000}"/>
            </a:ext>
          </a:extLst>
        </xdr:cNvPr>
        <xdr:cNvSpPr/>
      </xdr:nvSpPr>
      <xdr:spPr>
        <a:xfrm rot="21361604">
          <a:off x="7124874" y="4034094"/>
          <a:ext cx="147638" cy="360617"/>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editAs="oneCell">
    <xdr:from>
      <xdr:col>1</xdr:col>
      <xdr:colOff>190500</xdr:colOff>
      <xdr:row>3</xdr:row>
      <xdr:rowOff>180975</xdr:rowOff>
    </xdr:from>
    <xdr:to>
      <xdr:col>18</xdr:col>
      <xdr:colOff>285750</xdr:colOff>
      <xdr:row>7</xdr:row>
      <xdr:rowOff>133350</xdr:rowOff>
    </xdr:to>
    <xdr:pic>
      <xdr:nvPicPr>
        <xdr:cNvPr id="41402" name="Picture 20" descr="fairs run.jpg">
          <a:extLst>
            <a:ext uri="{FF2B5EF4-FFF2-40B4-BE49-F238E27FC236}">
              <a16:creationId xmlns:a16="http://schemas.microsoft.com/office/drawing/2014/main" id="{00000000-0008-0000-0700-0000BAA10000}"/>
            </a:ext>
          </a:extLst>
        </xdr:cNvPr>
        <xdr:cNvPicPr>
          <a:picLocks noChangeAspect="1"/>
        </xdr:cNvPicPr>
      </xdr:nvPicPr>
      <xdr:blipFill>
        <a:blip xmlns:r="http://schemas.openxmlformats.org/officeDocument/2006/relationships" r:embed="rId3" cstate="print"/>
        <a:srcRect/>
        <a:stretch>
          <a:fillRect/>
        </a:stretch>
      </xdr:blipFill>
      <xdr:spPr bwMode="auto">
        <a:xfrm>
          <a:off x="219075" y="723900"/>
          <a:ext cx="4857750" cy="714375"/>
        </a:xfrm>
        <a:prstGeom prst="rect">
          <a:avLst/>
        </a:prstGeom>
        <a:noFill/>
        <a:ln w="9525">
          <a:noFill/>
          <a:miter lim="800000"/>
          <a:headEnd/>
          <a:tailEnd/>
        </a:ln>
      </xdr:spPr>
    </xdr:pic>
    <xdr:clientData/>
  </xdr:twoCellAnchor>
  <xdr:twoCellAnchor editAs="oneCell">
    <xdr:from>
      <xdr:col>24</xdr:col>
      <xdr:colOff>0</xdr:colOff>
      <xdr:row>1</xdr:row>
      <xdr:rowOff>9525</xdr:rowOff>
    </xdr:from>
    <xdr:to>
      <xdr:col>34</xdr:col>
      <xdr:colOff>409575</xdr:colOff>
      <xdr:row>10</xdr:row>
      <xdr:rowOff>28575</xdr:rowOff>
    </xdr:to>
    <xdr:pic>
      <xdr:nvPicPr>
        <xdr:cNvPr id="41403" name="Picture 12" descr="J3542 LETTERHEAD v3_AW.jpg">
          <a:extLst>
            <a:ext uri="{FF2B5EF4-FFF2-40B4-BE49-F238E27FC236}">
              <a16:creationId xmlns:a16="http://schemas.microsoft.com/office/drawing/2014/main" id="{00000000-0008-0000-0700-0000BBA10000}"/>
            </a:ext>
          </a:extLst>
        </xdr:cNvPr>
        <xdr:cNvPicPr>
          <a:picLocks noChangeAspect="1"/>
        </xdr:cNvPicPr>
      </xdr:nvPicPr>
      <xdr:blipFill>
        <a:blip xmlns:r="http://schemas.openxmlformats.org/officeDocument/2006/relationships" r:embed="rId4" cstate="print"/>
        <a:srcRect l="9349" r="670" b="82359"/>
        <a:stretch>
          <a:fillRect/>
        </a:stretch>
      </xdr:blipFill>
      <xdr:spPr bwMode="auto">
        <a:xfrm>
          <a:off x="6353175" y="66675"/>
          <a:ext cx="5372100" cy="181927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10</xdr:colOff>
      <xdr:row>20</xdr:row>
      <xdr:rowOff>0</xdr:rowOff>
    </xdr:from>
    <xdr:to>
      <xdr:col>15</xdr:col>
      <xdr:colOff>466726</xdr:colOff>
      <xdr:row>20</xdr:row>
      <xdr:rowOff>4</xdr:rowOff>
    </xdr:to>
    <xdr:cxnSp macro="">
      <xdr:nvCxnSpPr>
        <xdr:cNvPr id="2" name="Straight Arrow Connector 1">
          <a:extLst>
            <a:ext uri="{FF2B5EF4-FFF2-40B4-BE49-F238E27FC236}">
              <a16:creationId xmlns:a16="http://schemas.microsoft.com/office/drawing/2014/main" id="{00000000-0008-0000-0800-000002000000}"/>
            </a:ext>
          </a:extLst>
        </xdr:cNvPr>
        <xdr:cNvCxnSpPr/>
      </xdr:nvCxnSpPr>
      <xdr:spPr>
        <a:xfrm rot="10800000" flipV="1">
          <a:off x="1571635" y="3676650"/>
          <a:ext cx="2952741" cy="4"/>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142875</xdr:colOff>
      <xdr:row>19</xdr:row>
      <xdr:rowOff>180975</xdr:rowOff>
    </xdr:from>
    <xdr:to>
      <xdr:col>30</xdr:col>
      <xdr:colOff>19050</xdr:colOff>
      <xdr:row>20</xdr:row>
      <xdr:rowOff>0</xdr:rowOff>
    </xdr:to>
    <xdr:cxnSp macro="">
      <xdr:nvCxnSpPr>
        <xdr:cNvPr id="3" name="Straight Arrow Connector 2">
          <a:extLst>
            <a:ext uri="{FF2B5EF4-FFF2-40B4-BE49-F238E27FC236}">
              <a16:creationId xmlns:a16="http://schemas.microsoft.com/office/drawing/2014/main" id="{00000000-0008-0000-0800-000003000000}"/>
            </a:ext>
          </a:extLst>
        </xdr:cNvPr>
        <xdr:cNvCxnSpPr/>
      </xdr:nvCxnSpPr>
      <xdr:spPr>
        <a:xfrm flipV="1">
          <a:off x="4981575" y="3667125"/>
          <a:ext cx="3000375" cy="95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676291</xdr:colOff>
      <xdr:row>14</xdr:row>
      <xdr:rowOff>9525</xdr:rowOff>
    </xdr:from>
    <xdr:to>
      <xdr:col>15</xdr:col>
      <xdr:colOff>447676</xdr:colOff>
      <xdr:row>14</xdr:row>
      <xdr:rowOff>9526</xdr:rowOff>
    </xdr:to>
    <xdr:cxnSp macro="">
      <xdr:nvCxnSpPr>
        <xdr:cNvPr id="4" name="Straight Arrow Connector 3">
          <a:extLst>
            <a:ext uri="{FF2B5EF4-FFF2-40B4-BE49-F238E27FC236}">
              <a16:creationId xmlns:a16="http://schemas.microsoft.com/office/drawing/2014/main" id="{00000000-0008-0000-0800-000004000000}"/>
            </a:ext>
          </a:extLst>
        </xdr:cNvPr>
        <xdr:cNvCxnSpPr/>
      </xdr:nvCxnSpPr>
      <xdr:spPr>
        <a:xfrm rot="10800000">
          <a:off x="1076341" y="2543175"/>
          <a:ext cx="3428985"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114300</xdr:colOff>
      <xdr:row>13</xdr:row>
      <xdr:rowOff>180975</xdr:rowOff>
    </xdr:from>
    <xdr:to>
      <xdr:col>29</xdr:col>
      <xdr:colOff>66675</xdr:colOff>
      <xdr:row>13</xdr:row>
      <xdr:rowOff>180976</xdr:rowOff>
    </xdr:to>
    <xdr:cxnSp macro="">
      <xdr:nvCxnSpPr>
        <xdr:cNvPr id="5" name="Straight Arrow Connector 4">
          <a:extLst>
            <a:ext uri="{FF2B5EF4-FFF2-40B4-BE49-F238E27FC236}">
              <a16:creationId xmlns:a16="http://schemas.microsoft.com/office/drawing/2014/main" id="{00000000-0008-0000-0800-000005000000}"/>
            </a:ext>
          </a:extLst>
        </xdr:cNvPr>
        <xdr:cNvCxnSpPr/>
      </xdr:nvCxnSpPr>
      <xdr:spPr>
        <a:xfrm>
          <a:off x="4953000" y="2524125"/>
          <a:ext cx="2990850"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14946</xdr:colOff>
      <xdr:row>22</xdr:row>
      <xdr:rowOff>170270</xdr:rowOff>
    </xdr:from>
    <xdr:to>
      <xdr:col>30</xdr:col>
      <xdr:colOff>5413</xdr:colOff>
      <xdr:row>23</xdr:row>
      <xdr:rowOff>148823</xdr:rowOff>
    </xdr:to>
    <xdr:sp macro="" textlink="">
      <xdr:nvSpPr>
        <xdr:cNvPr id="6" name="Rectangle 5">
          <a:extLst>
            <a:ext uri="{FF2B5EF4-FFF2-40B4-BE49-F238E27FC236}">
              <a16:creationId xmlns:a16="http://schemas.microsoft.com/office/drawing/2014/main" id="{00000000-0008-0000-0800-000006000000}"/>
            </a:ext>
          </a:extLst>
        </xdr:cNvPr>
        <xdr:cNvSpPr/>
      </xdr:nvSpPr>
      <xdr:spPr>
        <a:xfrm rot="21344861">
          <a:off x="748371" y="4370795"/>
          <a:ext cx="6867517" cy="169053"/>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4</xdr:col>
      <xdr:colOff>9558</xdr:colOff>
      <xdr:row>23</xdr:row>
      <xdr:rowOff>134325</xdr:rowOff>
    </xdr:from>
    <xdr:to>
      <xdr:col>30</xdr:col>
      <xdr:colOff>20850</xdr:colOff>
      <xdr:row>24</xdr:row>
      <xdr:rowOff>132242</xdr:rowOff>
    </xdr:to>
    <xdr:sp macro="" textlink="">
      <xdr:nvSpPr>
        <xdr:cNvPr id="7" name="Rectangle 6">
          <a:extLst>
            <a:ext uri="{FF2B5EF4-FFF2-40B4-BE49-F238E27FC236}">
              <a16:creationId xmlns:a16="http://schemas.microsoft.com/office/drawing/2014/main" id="{00000000-0008-0000-0800-000007000000}"/>
            </a:ext>
          </a:extLst>
        </xdr:cNvPr>
        <xdr:cNvSpPr/>
      </xdr:nvSpPr>
      <xdr:spPr>
        <a:xfrm rot="21345521">
          <a:off x="1581183" y="4382475"/>
          <a:ext cx="6402567" cy="188417"/>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7</xdr:col>
      <xdr:colOff>1453</xdr:colOff>
      <xdr:row>23</xdr:row>
      <xdr:rowOff>135045</xdr:rowOff>
    </xdr:from>
    <xdr:to>
      <xdr:col>8</xdr:col>
      <xdr:colOff>63366</xdr:colOff>
      <xdr:row>25</xdr:row>
      <xdr:rowOff>114923</xdr:rowOff>
    </xdr:to>
    <xdr:sp macro="" textlink="">
      <xdr:nvSpPr>
        <xdr:cNvPr id="8" name="Rectangle 7">
          <a:extLst>
            <a:ext uri="{FF2B5EF4-FFF2-40B4-BE49-F238E27FC236}">
              <a16:creationId xmlns:a16="http://schemas.microsoft.com/office/drawing/2014/main" id="{00000000-0008-0000-0800-000008000000}"/>
            </a:ext>
          </a:extLst>
        </xdr:cNvPr>
        <xdr:cNvSpPr/>
      </xdr:nvSpPr>
      <xdr:spPr>
        <a:xfrm rot="21361604">
          <a:off x="2354128" y="4383195"/>
          <a:ext cx="147638" cy="360878"/>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oneCellAnchor>
    <xdr:from>
      <xdr:col>2</xdr:col>
      <xdr:colOff>638175</xdr:colOff>
      <xdr:row>18</xdr:row>
      <xdr:rowOff>133350</xdr:rowOff>
    </xdr:from>
    <xdr:ext cx="542925" cy="342786"/>
    <xdr:sp macro="" textlink="">
      <xdr:nvSpPr>
        <xdr:cNvPr id="9" name="TextBox 8">
          <a:extLst>
            <a:ext uri="{FF2B5EF4-FFF2-40B4-BE49-F238E27FC236}">
              <a16:creationId xmlns:a16="http://schemas.microsoft.com/office/drawing/2014/main" id="{00000000-0008-0000-0800-000009000000}"/>
            </a:ext>
          </a:extLst>
        </xdr:cNvPr>
        <xdr:cNvSpPr txBox="1"/>
      </xdr:nvSpPr>
      <xdr:spPr>
        <a:xfrm>
          <a:off x="1038225" y="3429000"/>
          <a:ext cx="542925" cy="342786"/>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ctr" anchorCtr="0">
          <a:spAutoFit/>
        </a:bodyPr>
        <a:lstStyle/>
        <a:p>
          <a:pPr algn="ctr"/>
          <a:r>
            <a:rPr lang="en-GB" sz="800"/>
            <a:t>Cutback</a:t>
          </a:r>
        </a:p>
        <a:p>
          <a:pPr algn="ctr"/>
          <a:r>
            <a:rPr lang="en-GB" sz="800"/>
            <a:t>Length</a:t>
          </a:r>
        </a:p>
      </xdr:txBody>
    </xdr:sp>
    <xdr:clientData/>
  </xdr:oneCellAnchor>
  <xdr:twoCellAnchor editAs="oneCell">
    <xdr:from>
      <xdr:col>33</xdr:col>
      <xdr:colOff>28575</xdr:colOff>
      <xdr:row>16</xdr:row>
      <xdr:rowOff>28575</xdr:rowOff>
    </xdr:from>
    <xdr:to>
      <xdr:col>35</xdr:col>
      <xdr:colOff>581025</xdr:colOff>
      <xdr:row>17</xdr:row>
      <xdr:rowOff>171450</xdr:rowOff>
    </xdr:to>
    <xdr:pic>
      <xdr:nvPicPr>
        <xdr:cNvPr id="42437" name="Picture 10" descr="left to right.JPG">
          <a:extLst>
            <a:ext uri="{FF2B5EF4-FFF2-40B4-BE49-F238E27FC236}">
              <a16:creationId xmlns:a16="http://schemas.microsoft.com/office/drawing/2014/main" id="{00000000-0008-0000-0800-0000C5A50000}"/>
            </a:ext>
          </a:extLst>
        </xdr:cNvPr>
        <xdr:cNvPicPr>
          <a:picLocks noChangeAspect="1"/>
        </xdr:cNvPicPr>
      </xdr:nvPicPr>
      <xdr:blipFill>
        <a:blip xmlns:r="http://schemas.openxmlformats.org/officeDocument/2006/relationships" r:embed="rId1" cstate="print"/>
        <a:srcRect/>
        <a:stretch>
          <a:fillRect/>
        </a:stretch>
      </xdr:blipFill>
      <xdr:spPr bwMode="auto">
        <a:xfrm>
          <a:off x="9191625" y="3086100"/>
          <a:ext cx="1771650" cy="333375"/>
        </a:xfrm>
        <a:prstGeom prst="rect">
          <a:avLst/>
        </a:prstGeom>
        <a:noFill/>
        <a:ln w="9525">
          <a:noFill/>
          <a:miter lim="800000"/>
          <a:headEnd/>
          <a:tailEnd/>
        </a:ln>
      </xdr:spPr>
    </xdr:pic>
    <xdr:clientData/>
  </xdr:twoCellAnchor>
  <xdr:twoCellAnchor editAs="oneCell">
    <xdr:from>
      <xdr:col>33</xdr:col>
      <xdr:colOff>47625</xdr:colOff>
      <xdr:row>19</xdr:row>
      <xdr:rowOff>9525</xdr:rowOff>
    </xdr:from>
    <xdr:to>
      <xdr:col>35</xdr:col>
      <xdr:colOff>600075</xdr:colOff>
      <xdr:row>20</xdr:row>
      <xdr:rowOff>152400</xdr:rowOff>
    </xdr:to>
    <xdr:pic>
      <xdr:nvPicPr>
        <xdr:cNvPr id="42438" name="Picture 11" descr="right to left.JPG">
          <a:extLst>
            <a:ext uri="{FF2B5EF4-FFF2-40B4-BE49-F238E27FC236}">
              <a16:creationId xmlns:a16="http://schemas.microsoft.com/office/drawing/2014/main" id="{00000000-0008-0000-0800-0000C6A50000}"/>
            </a:ext>
          </a:extLst>
        </xdr:cNvPr>
        <xdr:cNvPicPr>
          <a:picLocks noChangeAspect="1"/>
        </xdr:cNvPicPr>
      </xdr:nvPicPr>
      <xdr:blipFill>
        <a:blip xmlns:r="http://schemas.openxmlformats.org/officeDocument/2006/relationships" r:embed="rId2" cstate="print"/>
        <a:srcRect/>
        <a:stretch>
          <a:fillRect/>
        </a:stretch>
      </xdr:blipFill>
      <xdr:spPr bwMode="auto">
        <a:xfrm>
          <a:off x="9210675" y="3638550"/>
          <a:ext cx="1771650" cy="333375"/>
        </a:xfrm>
        <a:prstGeom prst="rect">
          <a:avLst/>
        </a:prstGeom>
        <a:noFill/>
        <a:ln w="9525">
          <a:noFill/>
          <a:miter lim="800000"/>
          <a:headEnd/>
          <a:tailEnd/>
        </a:ln>
      </xdr:spPr>
    </xdr:pic>
    <xdr:clientData/>
  </xdr:twoCellAnchor>
  <xdr:twoCellAnchor>
    <xdr:from>
      <xdr:col>4</xdr:col>
      <xdr:colOff>18604</xdr:colOff>
      <xdr:row>24</xdr:row>
      <xdr:rowOff>4777</xdr:rowOff>
    </xdr:from>
    <xdr:to>
      <xdr:col>5</xdr:col>
      <xdr:colOff>80517</xdr:colOff>
      <xdr:row>25</xdr:row>
      <xdr:rowOff>167451</xdr:rowOff>
    </xdr:to>
    <xdr:sp macro="" textlink="">
      <xdr:nvSpPr>
        <xdr:cNvPr id="14" name="Rectangle 13">
          <a:extLst>
            <a:ext uri="{FF2B5EF4-FFF2-40B4-BE49-F238E27FC236}">
              <a16:creationId xmlns:a16="http://schemas.microsoft.com/office/drawing/2014/main" id="{00000000-0008-0000-0800-00000E000000}"/>
            </a:ext>
          </a:extLst>
        </xdr:cNvPr>
        <xdr:cNvSpPr/>
      </xdr:nvSpPr>
      <xdr:spPr>
        <a:xfrm rot="21361604">
          <a:off x="1590229" y="4443427"/>
          <a:ext cx="147638" cy="353174"/>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10</xdr:col>
      <xdr:colOff>23520</xdr:colOff>
      <xdr:row>23</xdr:row>
      <xdr:rowOff>76209</xdr:rowOff>
    </xdr:from>
    <xdr:to>
      <xdr:col>11</xdr:col>
      <xdr:colOff>85433</xdr:colOff>
      <xdr:row>25</xdr:row>
      <xdr:rowOff>52804</xdr:rowOff>
    </xdr:to>
    <xdr:sp macro="" textlink="">
      <xdr:nvSpPr>
        <xdr:cNvPr id="15" name="Rectangle 14">
          <a:extLst>
            <a:ext uri="{FF2B5EF4-FFF2-40B4-BE49-F238E27FC236}">
              <a16:creationId xmlns:a16="http://schemas.microsoft.com/office/drawing/2014/main" id="{00000000-0008-0000-0800-00000F000000}"/>
            </a:ext>
          </a:extLst>
        </xdr:cNvPr>
        <xdr:cNvSpPr/>
      </xdr:nvSpPr>
      <xdr:spPr>
        <a:xfrm rot="21361604">
          <a:off x="3157245" y="4324359"/>
          <a:ext cx="147638" cy="357595"/>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13</xdr:col>
      <xdr:colOff>9233</xdr:colOff>
      <xdr:row>23</xdr:row>
      <xdr:rowOff>19061</xdr:rowOff>
    </xdr:from>
    <xdr:to>
      <xdr:col>14</xdr:col>
      <xdr:colOff>71146</xdr:colOff>
      <xdr:row>24</xdr:row>
      <xdr:rowOff>186155</xdr:rowOff>
    </xdr:to>
    <xdr:sp macro="" textlink="">
      <xdr:nvSpPr>
        <xdr:cNvPr id="16" name="Rectangle 15">
          <a:extLst>
            <a:ext uri="{FF2B5EF4-FFF2-40B4-BE49-F238E27FC236}">
              <a16:creationId xmlns:a16="http://schemas.microsoft.com/office/drawing/2014/main" id="{00000000-0008-0000-0800-000010000000}"/>
            </a:ext>
          </a:extLst>
        </xdr:cNvPr>
        <xdr:cNvSpPr/>
      </xdr:nvSpPr>
      <xdr:spPr>
        <a:xfrm rot="21361604">
          <a:off x="3895433" y="4267211"/>
          <a:ext cx="147638" cy="357594"/>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16</xdr:col>
      <xdr:colOff>26323</xdr:colOff>
      <xdr:row>22</xdr:row>
      <xdr:rowOff>149520</xdr:rowOff>
    </xdr:from>
    <xdr:to>
      <xdr:col>18</xdr:col>
      <xdr:colOff>2511</xdr:colOff>
      <xdr:row>24</xdr:row>
      <xdr:rowOff>129467</xdr:rowOff>
    </xdr:to>
    <xdr:sp macro="" textlink="">
      <xdr:nvSpPr>
        <xdr:cNvPr id="17" name="Rectangle 16">
          <a:extLst>
            <a:ext uri="{FF2B5EF4-FFF2-40B4-BE49-F238E27FC236}">
              <a16:creationId xmlns:a16="http://schemas.microsoft.com/office/drawing/2014/main" id="{00000000-0008-0000-0800-000011000000}"/>
            </a:ext>
          </a:extLst>
        </xdr:cNvPr>
        <xdr:cNvSpPr/>
      </xdr:nvSpPr>
      <xdr:spPr>
        <a:xfrm rot="21361604">
          <a:off x="4693573" y="4207170"/>
          <a:ext cx="147638" cy="360947"/>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19</xdr:col>
      <xdr:colOff>23812</xdr:colOff>
      <xdr:row>22</xdr:row>
      <xdr:rowOff>90487</xdr:rowOff>
    </xdr:from>
    <xdr:to>
      <xdr:col>21</xdr:col>
      <xdr:colOff>0</xdr:colOff>
      <xdr:row>24</xdr:row>
      <xdr:rowOff>75534</xdr:rowOff>
    </xdr:to>
    <xdr:sp macro="" textlink="">
      <xdr:nvSpPr>
        <xdr:cNvPr id="18" name="Rectangle 17">
          <a:extLst>
            <a:ext uri="{FF2B5EF4-FFF2-40B4-BE49-F238E27FC236}">
              <a16:creationId xmlns:a16="http://schemas.microsoft.com/office/drawing/2014/main" id="{00000000-0008-0000-0800-000012000000}"/>
            </a:ext>
          </a:extLst>
        </xdr:cNvPr>
        <xdr:cNvSpPr/>
      </xdr:nvSpPr>
      <xdr:spPr>
        <a:xfrm rot="21361604">
          <a:off x="5472112" y="4148137"/>
          <a:ext cx="147638" cy="366047"/>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22</xdr:col>
      <xdr:colOff>24904</xdr:colOff>
      <xdr:row>22</xdr:row>
      <xdr:rowOff>35050</xdr:rowOff>
    </xdr:from>
    <xdr:to>
      <xdr:col>24</xdr:col>
      <xdr:colOff>1092</xdr:colOff>
      <xdr:row>24</xdr:row>
      <xdr:rowOff>19692</xdr:rowOff>
    </xdr:to>
    <xdr:sp macro="" textlink="">
      <xdr:nvSpPr>
        <xdr:cNvPr id="19" name="Rectangle 18">
          <a:extLst>
            <a:ext uri="{FF2B5EF4-FFF2-40B4-BE49-F238E27FC236}">
              <a16:creationId xmlns:a16="http://schemas.microsoft.com/office/drawing/2014/main" id="{00000000-0008-0000-0800-000013000000}"/>
            </a:ext>
          </a:extLst>
        </xdr:cNvPr>
        <xdr:cNvSpPr/>
      </xdr:nvSpPr>
      <xdr:spPr>
        <a:xfrm rot="21361604">
          <a:off x="6254254" y="4092700"/>
          <a:ext cx="147638" cy="365642"/>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25</xdr:col>
      <xdr:colOff>19224</xdr:colOff>
      <xdr:row>21</xdr:row>
      <xdr:rowOff>166944</xdr:rowOff>
    </xdr:from>
    <xdr:to>
      <xdr:col>26</xdr:col>
      <xdr:colOff>81137</xdr:colOff>
      <xdr:row>23</xdr:row>
      <xdr:rowOff>146561</xdr:rowOff>
    </xdr:to>
    <xdr:sp macro="" textlink="">
      <xdr:nvSpPr>
        <xdr:cNvPr id="20" name="Rectangle 19">
          <a:extLst>
            <a:ext uri="{FF2B5EF4-FFF2-40B4-BE49-F238E27FC236}">
              <a16:creationId xmlns:a16="http://schemas.microsoft.com/office/drawing/2014/main" id="{00000000-0008-0000-0800-000014000000}"/>
            </a:ext>
          </a:extLst>
        </xdr:cNvPr>
        <xdr:cNvSpPr/>
      </xdr:nvSpPr>
      <xdr:spPr>
        <a:xfrm rot="21361604">
          <a:off x="7029624" y="4034094"/>
          <a:ext cx="147638" cy="360617"/>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xdr:from>
      <xdr:col>28</xdr:col>
      <xdr:colOff>28749</xdr:colOff>
      <xdr:row>21</xdr:row>
      <xdr:rowOff>109795</xdr:rowOff>
    </xdr:from>
    <xdr:to>
      <xdr:col>30</xdr:col>
      <xdr:colOff>4937</xdr:colOff>
      <xdr:row>23</xdr:row>
      <xdr:rowOff>89412</xdr:rowOff>
    </xdr:to>
    <xdr:sp macro="" textlink="">
      <xdr:nvSpPr>
        <xdr:cNvPr id="37" name="Rectangle 36">
          <a:extLst>
            <a:ext uri="{FF2B5EF4-FFF2-40B4-BE49-F238E27FC236}">
              <a16:creationId xmlns:a16="http://schemas.microsoft.com/office/drawing/2014/main" id="{00000000-0008-0000-0800-000025000000}"/>
            </a:ext>
          </a:extLst>
        </xdr:cNvPr>
        <xdr:cNvSpPr/>
      </xdr:nvSpPr>
      <xdr:spPr>
        <a:xfrm rot="21361604">
          <a:off x="7820199" y="3976945"/>
          <a:ext cx="147638" cy="360617"/>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p>
      </xdr:txBody>
    </xdr:sp>
    <xdr:clientData/>
  </xdr:twoCellAnchor>
  <xdr:twoCellAnchor editAs="oneCell">
    <xdr:from>
      <xdr:col>2</xdr:col>
      <xdr:colOff>57150</xdr:colOff>
      <xdr:row>4</xdr:row>
      <xdr:rowOff>28575</xdr:rowOff>
    </xdr:from>
    <xdr:to>
      <xdr:col>19</xdr:col>
      <xdr:colOff>47625</xdr:colOff>
      <xdr:row>7</xdr:row>
      <xdr:rowOff>171450</xdr:rowOff>
    </xdr:to>
    <xdr:pic>
      <xdr:nvPicPr>
        <xdr:cNvPr id="42447" name="Picture 21" descr="fairs run.jpg">
          <a:extLst>
            <a:ext uri="{FF2B5EF4-FFF2-40B4-BE49-F238E27FC236}">
              <a16:creationId xmlns:a16="http://schemas.microsoft.com/office/drawing/2014/main" id="{00000000-0008-0000-0800-0000CFA50000}"/>
            </a:ext>
          </a:extLst>
        </xdr:cNvPr>
        <xdr:cNvPicPr>
          <a:picLocks noChangeAspect="1"/>
        </xdr:cNvPicPr>
      </xdr:nvPicPr>
      <xdr:blipFill>
        <a:blip xmlns:r="http://schemas.openxmlformats.org/officeDocument/2006/relationships" r:embed="rId3" cstate="print"/>
        <a:srcRect/>
        <a:stretch>
          <a:fillRect/>
        </a:stretch>
      </xdr:blipFill>
      <xdr:spPr bwMode="auto">
        <a:xfrm>
          <a:off x="295275" y="847725"/>
          <a:ext cx="4848225" cy="714375"/>
        </a:xfrm>
        <a:prstGeom prst="rect">
          <a:avLst/>
        </a:prstGeom>
        <a:noFill/>
        <a:ln w="9525">
          <a:noFill/>
          <a:miter lim="800000"/>
          <a:headEnd/>
          <a:tailEnd/>
        </a:ln>
      </xdr:spPr>
    </xdr:pic>
    <xdr:clientData/>
  </xdr:twoCellAnchor>
  <xdr:twoCellAnchor editAs="oneCell">
    <xdr:from>
      <xdr:col>24</xdr:col>
      <xdr:colOff>438150</xdr:colOff>
      <xdr:row>1</xdr:row>
      <xdr:rowOff>9525</xdr:rowOff>
    </xdr:from>
    <xdr:to>
      <xdr:col>37</xdr:col>
      <xdr:colOff>438150</xdr:colOff>
      <xdr:row>10</xdr:row>
      <xdr:rowOff>76200</xdr:rowOff>
    </xdr:to>
    <xdr:pic>
      <xdr:nvPicPr>
        <xdr:cNvPr id="42448" name="Picture 12" descr="J3542 LETTERHEAD v3_AW.jpg">
          <a:extLst>
            <a:ext uri="{FF2B5EF4-FFF2-40B4-BE49-F238E27FC236}">
              <a16:creationId xmlns:a16="http://schemas.microsoft.com/office/drawing/2014/main" id="{00000000-0008-0000-0800-0000D0A50000}"/>
            </a:ext>
          </a:extLst>
        </xdr:cNvPr>
        <xdr:cNvPicPr>
          <a:picLocks noChangeAspect="1"/>
        </xdr:cNvPicPr>
      </xdr:nvPicPr>
      <xdr:blipFill>
        <a:blip xmlns:r="http://schemas.openxmlformats.org/officeDocument/2006/relationships" r:embed="rId4" cstate="print"/>
        <a:srcRect l="9349" r="670" b="82359"/>
        <a:stretch>
          <a:fillRect/>
        </a:stretch>
      </xdr:blipFill>
      <xdr:spPr bwMode="auto">
        <a:xfrm>
          <a:off x="6486525" y="66675"/>
          <a:ext cx="5553075" cy="19526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5:A53"/>
  <sheetViews>
    <sheetView showGridLines="0" topLeftCell="A23" workbookViewId="0">
      <selection activeCell="A57" sqref="A57"/>
    </sheetView>
  </sheetViews>
  <sheetFormatPr defaultRowHeight="14.4" x14ac:dyDescent="0.3"/>
  <sheetData>
    <row r="15" spans="1:1" x14ac:dyDescent="0.3">
      <c r="A15" s="14" t="s">
        <v>53</v>
      </c>
    </row>
    <row r="16" spans="1:1" ht="9.75" customHeight="1" x14ac:dyDescent="0.3"/>
    <row r="17" spans="1:1" x14ac:dyDescent="0.3">
      <c r="A17" t="s">
        <v>54</v>
      </c>
    </row>
    <row r="18" spans="1:1" x14ac:dyDescent="0.3">
      <c r="A18" s="63" t="s">
        <v>79</v>
      </c>
    </row>
    <row r="19" spans="1:1" x14ac:dyDescent="0.3">
      <c r="A19" s="63" t="s">
        <v>80</v>
      </c>
    </row>
    <row r="20" spans="1:1" ht="9.75" customHeight="1" x14ac:dyDescent="0.3"/>
    <row r="21" spans="1:1" x14ac:dyDescent="0.3">
      <c r="A21" t="s">
        <v>55</v>
      </c>
    </row>
    <row r="22" spans="1:1" ht="9.75" customHeight="1" x14ac:dyDescent="0.3"/>
    <row r="23" spans="1:1" x14ac:dyDescent="0.3">
      <c r="A23" t="s">
        <v>69</v>
      </c>
    </row>
    <row r="24" spans="1:1" ht="9.75" customHeight="1" x14ac:dyDescent="0.3"/>
    <row r="25" spans="1:1" x14ac:dyDescent="0.3">
      <c r="A25" t="s">
        <v>70</v>
      </c>
    </row>
    <row r="26" spans="1:1" ht="9.75" customHeight="1" x14ac:dyDescent="0.3"/>
    <row r="27" spans="1:1" ht="17.25" customHeight="1" x14ac:dyDescent="0.3">
      <c r="A27" t="s">
        <v>74</v>
      </c>
    </row>
    <row r="28" spans="1:1" x14ac:dyDescent="0.3">
      <c r="A28" t="s">
        <v>57</v>
      </c>
    </row>
    <row r="29" spans="1:1" x14ac:dyDescent="0.3">
      <c r="A29" t="s">
        <v>56</v>
      </c>
    </row>
    <row r="30" spans="1:1" ht="9.75" customHeight="1" x14ac:dyDescent="0.3"/>
    <row r="31" spans="1:1" x14ac:dyDescent="0.3">
      <c r="A31" t="s">
        <v>58</v>
      </c>
    </row>
    <row r="32" spans="1:1" ht="9.75" customHeight="1" x14ac:dyDescent="0.3"/>
    <row r="33" spans="1:1" x14ac:dyDescent="0.3">
      <c r="A33" t="s">
        <v>59</v>
      </c>
    </row>
    <row r="34" spans="1:1" x14ac:dyDescent="0.3">
      <c r="A34" t="s">
        <v>64</v>
      </c>
    </row>
    <row r="35" spans="1:1" ht="9.75" customHeight="1" x14ac:dyDescent="0.3"/>
    <row r="36" spans="1:1" x14ac:dyDescent="0.3">
      <c r="A36" t="s">
        <v>73</v>
      </c>
    </row>
    <row r="37" spans="1:1" x14ac:dyDescent="0.3">
      <c r="A37" t="s">
        <v>60</v>
      </c>
    </row>
    <row r="38" spans="1:1" x14ac:dyDescent="0.3">
      <c r="A38" t="s">
        <v>65</v>
      </c>
    </row>
    <row r="39" spans="1:1" ht="9.75" customHeight="1" x14ac:dyDescent="0.3"/>
    <row r="40" spans="1:1" x14ac:dyDescent="0.3">
      <c r="A40" t="s">
        <v>61</v>
      </c>
    </row>
    <row r="41" spans="1:1" ht="9.75" customHeight="1" x14ac:dyDescent="0.3"/>
    <row r="42" spans="1:1" x14ac:dyDescent="0.3">
      <c r="A42" t="s">
        <v>62</v>
      </c>
    </row>
    <row r="43" spans="1:1" x14ac:dyDescent="0.3">
      <c r="A43" t="s">
        <v>52</v>
      </c>
    </row>
    <row r="44" spans="1:1" ht="9.75" customHeight="1" x14ac:dyDescent="0.3"/>
    <row r="45" spans="1:1" x14ac:dyDescent="0.3">
      <c r="A45" t="s">
        <v>63</v>
      </c>
    </row>
    <row r="46" spans="1:1" ht="9.75" customHeight="1" x14ac:dyDescent="0.3"/>
    <row r="47" spans="1:1" x14ac:dyDescent="0.3">
      <c r="A47" t="s">
        <v>76</v>
      </c>
    </row>
    <row r="48" spans="1:1" x14ac:dyDescent="0.3">
      <c r="A48" t="s">
        <v>77</v>
      </c>
    </row>
    <row r="49" spans="1:1" x14ac:dyDescent="0.3">
      <c r="A49" t="s">
        <v>78</v>
      </c>
    </row>
    <row r="50" spans="1:1" ht="9.75" customHeight="1" x14ac:dyDescent="0.3"/>
    <row r="51" spans="1:1" x14ac:dyDescent="0.3">
      <c r="A51" t="s">
        <v>75</v>
      </c>
    </row>
    <row r="52" spans="1:1" ht="9.75" customHeight="1" x14ac:dyDescent="0.3"/>
    <row r="53" spans="1:1" x14ac:dyDescent="0.3">
      <c r="A53" t="s">
        <v>71</v>
      </c>
    </row>
  </sheetData>
  <sheetProtection password="CF16" sheet="1" objects="1" scenarios="1"/>
  <pageMargins left="0.7" right="0.7" top="0.75" bottom="0.75" header="0.3" footer="0.3"/>
  <pageSetup paperSize="9" scale="68"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O39"/>
  <sheetViews>
    <sheetView showGridLines="0" workbookViewId="0">
      <selection activeCell="E18" sqref="E18:H19"/>
    </sheetView>
  </sheetViews>
  <sheetFormatPr defaultRowHeight="14.4" x14ac:dyDescent="0.3"/>
  <cols>
    <col min="1" max="1" width="0.44140625" customWidth="1"/>
    <col min="2" max="2" width="1.88671875" customWidth="1"/>
    <col min="3" max="3" width="8.109375" customWidth="1"/>
    <col min="4" max="4" width="7.33203125" customWidth="1"/>
    <col min="5" max="6" width="1.33203125" customWidth="1"/>
    <col min="7" max="7" width="8.6640625" customWidth="1"/>
    <col min="8" max="9" width="1.33203125" customWidth="1"/>
    <col min="10" max="10" width="8.6640625" customWidth="1"/>
    <col min="11" max="12" width="1.33203125" customWidth="1"/>
    <col min="13" max="13" width="8.109375" customWidth="1"/>
    <col min="14" max="15" width="1.33203125" customWidth="1"/>
    <col min="16" max="16" width="8.6640625" customWidth="1"/>
    <col min="17" max="18" width="1.33203125" customWidth="1"/>
    <col min="20" max="21" width="1.33203125" customWidth="1"/>
    <col min="22" max="22" width="8.6640625" customWidth="1"/>
    <col min="23" max="24" width="1.33203125" customWidth="1"/>
    <col min="25" max="25" width="8.6640625" customWidth="1"/>
    <col min="26" max="27" width="1.33203125" customWidth="1"/>
    <col min="28" max="28" width="8.44140625" customWidth="1"/>
    <col min="29" max="30" width="1.33203125" customWidth="1"/>
    <col min="31" max="31" width="8.6640625" customWidth="1"/>
    <col min="32" max="33" width="1.33203125" customWidth="1"/>
    <col min="34" max="34" width="8.109375" customWidth="1"/>
    <col min="35" max="35" width="5.6640625" customWidth="1"/>
    <col min="38" max="38" width="8.88671875" customWidth="1"/>
    <col min="39" max="39" width="8.109375" customWidth="1"/>
    <col min="40" max="40" width="6" customWidth="1"/>
    <col min="41" max="41" width="2.44140625" customWidth="1"/>
  </cols>
  <sheetData>
    <row r="1" spans="2:41" ht="4.5" customHeight="1" thickBot="1" x14ac:dyDescent="0.35"/>
    <row r="2" spans="2:41" x14ac:dyDescent="0.3">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3"/>
    </row>
    <row r="3" spans="2:41" ht="24.75" customHeight="1" x14ac:dyDescent="0.45">
      <c r="B3" s="66"/>
      <c r="C3" s="82" t="s">
        <v>41</v>
      </c>
      <c r="P3" s="72"/>
      <c r="Q3" s="68"/>
      <c r="R3" s="68"/>
      <c r="S3" s="68"/>
      <c r="T3" s="68"/>
      <c r="U3" s="68"/>
      <c r="V3" s="68"/>
      <c r="W3" s="68"/>
      <c r="X3" s="68"/>
      <c r="Y3" s="68"/>
      <c r="Z3" s="68"/>
      <c r="AA3" s="68"/>
      <c r="AB3" s="68"/>
      <c r="AC3" s="68"/>
      <c r="AD3" s="68"/>
      <c r="AE3" s="68"/>
      <c r="AF3" s="68"/>
      <c r="AG3" s="83"/>
      <c r="AH3" s="83"/>
      <c r="AI3" s="83"/>
      <c r="AO3" s="4"/>
    </row>
    <row r="4" spans="2:41" ht="15" customHeight="1" x14ac:dyDescent="0.3">
      <c r="B4" s="5"/>
      <c r="AO4" s="4"/>
    </row>
    <row r="5" spans="2:41" x14ac:dyDescent="0.3">
      <c r="B5" s="5"/>
      <c r="AO5" s="4"/>
    </row>
    <row r="6" spans="2:41" x14ac:dyDescent="0.3">
      <c r="B6" s="5"/>
      <c r="AO6" s="4"/>
    </row>
    <row r="7" spans="2:41" x14ac:dyDescent="0.3">
      <c r="B7" s="5"/>
      <c r="C7" s="6"/>
      <c r="G7" s="6"/>
      <c r="H7" s="6"/>
      <c r="I7" s="6"/>
      <c r="J7" s="6"/>
      <c r="AO7" s="4"/>
    </row>
    <row r="8" spans="2:41" x14ac:dyDescent="0.3">
      <c r="B8" s="5"/>
      <c r="AO8" s="4"/>
    </row>
    <row r="9" spans="2:41" x14ac:dyDescent="0.3">
      <c r="B9" s="5"/>
      <c r="AO9" s="4"/>
    </row>
    <row r="10" spans="2:41" ht="13.5" customHeight="1" x14ac:dyDescent="0.3">
      <c r="B10" s="64" t="s">
        <v>68</v>
      </c>
      <c r="C10" s="9"/>
      <c r="AI10" s="128"/>
      <c r="AJ10" s="128"/>
      <c r="AK10" s="128"/>
      <c r="AL10" s="128"/>
      <c r="AM10" s="128"/>
      <c r="AO10" s="4"/>
    </row>
    <row r="11" spans="2:41" ht="13.5" customHeight="1" x14ac:dyDescent="0.45">
      <c r="B11" s="66"/>
      <c r="C11" s="9"/>
      <c r="AI11" s="161"/>
      <c r="AJ11" s="161"/>
      <c r="AK11" s="161"/>
      <c r="AL11" s="161"/>
      <c r="AM11" s="161"/>
      <c r="AO11" s="4"/>
    </row>
    <row r="12" spans="2:41" ht="15" customHeight="1" x14ac:dyDescent="0.3">
      <c r="B12" s="5"/>
      <c r="M12" s="69"/>
      <c r="P12" s="151" t="s">
        <v>40</v>
      </c>
      <c r="Q12" s="152"/>
      <c r="R12" s="152"/>
      <c r="S12" s="152"/>
      <c r="W12" s="65"/>
      <c r="X12" s="65"/>
      <c r="Y12" s="65"/>
      <c r="Z12" s="65"/>
      <c r="AA12" s="65"/>
      <c r="AB12" s="65"/>
      <c r="AC12" s="65"/>
      <c r="AD12" s="65"/>
      <c r="AE12" s="65"/>
      <c r="AF12" s="153" t="s">
        <v>42</v>
      </c>
      <c r="AG12" s="153"/>
      <c r="AH12" s="153"/>
      <c r="AJ12" s="12" t="s">
        <v>44</v>
      </c>
      <c r="AK12" s="13"/>
      <c r="AL12" s="30"/>
      <c r="AM12" s="59">
        <f>SUM(P14+AH14)*(AM16+AM19)/1000</f>
        <v>0</v>
      </c>
      <c r="AO12" s="4"/>
    </row>
    <row r="13" spans="2:41" ht="14.25" customHeight="1" x14ac:dyDescent="0.3">
      <c r="B13" s="5"/>
      <c r="M13" s="70"/>
      <c r="N13" s="70"/>
      <c r="O13" s="70"/>
      <c r="P13" s="169" t="s">
        <v>4</v>
      </c>
      <c r="Q13" s="169"/>
      <c r="R13" s="169"/>
      <c r="S13" s="169"/>
      <c r="W13" s="65"/>
      <c r="X13" s="65"/>
      <c r="Y13" s="65"/>
      <c r="Z13" s="65"/>
      <c r="AA13" s="65"/>
      <c r="AB13" s="65"/>
      <c r="AC13" s="65"/>
      <c r="AD13" s="65"/>
      <c r="AE13" s="65"/>
      <c r="AF13" s="153" t="s">
        <v>3</v>
      </c>
      <c r="AG13" s="153"/>
      <c r="AH13" s="153"/>
      <c r="AJ13" s="58" t="s">
        <v>45</v>
      </c>
      <c r="AK13" s="7"/>
      <c r="AL13" s="8"/>
      <c r="AM13" s="59">
        <f>SUM(P20)*(AM16+AM19)/1000</f>
        <v>0</v>
      </c>
      <c r="AO13" s="4"/>
    </row>
    <row r="14" spans="2:41" x14ac:dyDescent="0.3">
      <c r="B14" s="5"/>
      <c r="M14" s="50"/>
      <c r="P14" s="163">
        <f>SUM(P20+D18)</f>
        <v>0</v>
      </c>
      <c r="Q14" s="157"/>
      <c r="R14" s="157"/>
      <c r="S14" s="157"/>
      <c r="Y14" s="10"/>
      <c r="Z14" s="10"/>
      <c r="AA14" s="10"/>
      <c r="AB14" s="10"/>
      <c r="AC14" s="10"/>
      <c r="AD14" s="10"/>
      <c r="AE14" s="10"/>
      <c r="AF14" s="10"/>
      <c r="AG14" s="10"/>
      <c r="AH14" s="159">
        <v>0</v>
      </c>
      <c r="AJ14" s="57" t="s">
        <v>26</v>
      </c>
      <c r="AK14" s="81"/>
      <c r="AL14" s="107" t="s">
        <v>27</v>
      </c>
      <c r="AM14" s="192"/>
      <c r="AO14" s="4"/>
    </row>
    <row r="15" spans="2:41" x14ac:dyDescent="0.3">
      <c r="B15" s="5"/>
      <c r="D15" s="48"/>
      <c r="H15" s="7"/>
      <c r="I15" s="7"/>
      <c r="J15" s="7"/>
      <c r="K15" s="7"/>
      <c r="L15" s="7"/>
      <c r="M15" s="51"/>
      <c r="N15" s="7"/>
      <c r="O15" s="7"/>
      <c r="P15" s="158"/>
      <c r="Q15" s="158"/>
      <c r="R15" s="158"/>
      <c r="S15" s="158"/>
      <c r="T15" s="7"/>
      <c r="U15" s="7"/>
      <c r="V15" s="7"/>
      <c r="W15" s="7"/>
      <c r="X15" s="7"/>
      <c r="Y15" s="52"/>
      <c r="Z15" s="10"/>
      <c r="AA15" s="10"/>
      <c r="AB15" s="10"/>
      <c r="AC15" s="10"/>
      <c r="AD15" s="10"/>
      <c r="AE15" s="10"/>
      <c r="AF15" s="10"/>
      <c r="AG15" s="10"/>
      <c r="AH15" s="160"/>
      <c r="AJ15" s="12" t="s">
        <v>14</v>
      </c>
      <c r="AK15" s="13"/>
      <c r="AL15" s="107" t="s">
        <v>18</v>
      </c>
      <c r="AM15" s="192"/>
      <c r="AO15" s="4"/>
    </row>
    <row r="16" spans="2:41" x14ac:dyDescent="0.3">
      <c r="B16" s="5"/>
      <c r="C16" s="14"/>
      <c r="D16" s="12"/>
      <c r="E16" s="15"/>
      <c r="F16" s="16"/>
      <c r="G16" s="13"/>
      <c r="H16" s="15"/>
      <c r="I16" s="16"/>
      <c r="J16" s="13"/>
      <c r="K16" s="15"/>
      <c r="L16" s="16"/>
      <c r="M16" s="13"/>
      <c r="N16" s="15"/>
      <c r="O16" s="16"/>
      <c r="P16" s="13"/>
      <c r="Q16" s="15"/>
      <c r="R16" s="16"/>
      <c r="S16" s="13"/>
      <c r="T16" s="15"/>
      <c r="U16" s="16"/>
      <c r="V16" s="13"/>
      <c r="W16" s="15"/>
      <c r="X16" s="36"/>
      <c r="Y16" s="53"/>
      <c r="Z16" s="15"/>
      <c r="AA16" s="36"/>
      <c r="AB16" s="56"/>
      <c r="AC16" s="15"/>
      <c r="AD16" s="36"/>
      <c r="AE16" s="56"/>
      <c r="AF16" s="15"/>
      <c r="AG16" s="36"/>
      <c r="AH16" s="18"/>
      <c r="AI16" s="69" t="s">
        <v>0</v>
      </c>
      <c r="AJ16" s="19" t="s">
        <v>15</v>
      </c>
      <c r="AM16" s="139">
        <v>0</v>
      </c>
      <c r="AO16" s="4"/>
    </row>
    <row r="17" spans="2:41" x14ac:dyDescent="0.3">
      <c r="B17" s="5"/>
      <c r="C17" s="14" t="s">
        <v>1</v>
      </c>
      <c r="D17" s="20"/>
      <c r="E17" s="21"/>
      <c r="F17" s="22"/>
      <c r="G17" s="13"/>
      <c r="H17" s="21"/>
      <c r="I17" s="22"/>
      <c r="J17" s="13"/>
      <c r="K17" s="21"/>
      <c r="L17" s="22"/>
      <c r="M17" s="13"/>
      <c r="N17" s="21"/>
      <c r="O17" s="22"/>
      <c r="P17" s="13"/>
      <c r="Q17" s="21"/>
      <c r="R17" s="22"/>
      <c r="S17" s="13"/>
      <c r="T17" s="21"/>
      <c r="U17" s="22"/>
      <c r="V17" s="13"/>
      <c r="W17" s="21"/>
      <c r="X17" s="22"/>
      <c r="Y17" s="17"/>
      <c r="Z17" s="21"/>
      <c r="AA17" s="22"/>
      <c r="AB17" s="56"/>
      <c r="AC17" s="21"/>
      <c r="AD17" s="22"/>
      <c r="AE17" s="56"/>
      <c r="AF17" s="21"/>
      <c r="AG17" s="22"/>
      <c r="AJ17" s="19"/>
      <c r="AM17" s="190"/>
      <c r="AO17" s="4"/>
    </row>
    <row r="18" spans="2:41" x14ac:dyDescent="0.3">
      <c r="B18" s="5"/>
      <c r="C18" s="49"/>
      <c r="D18" s="142">
        <v>0</v>
      </c>
      <c r="E18" s="170">
        <v>0</v>
      </c>
      <c r="F18" s="85"/>
      <c r="G18" s="85"/>
      <c r="H18" s="171"/>
      <c r="I18" s="164">
        <v>0</v>
      </c>
      <c r="J18" s="85"/>
      <c r="K18" s="166"/>
      <c r="L18" s="164">
        <v>0</v>
      </c>
      <c r="M18" s="85"/>
      <c r="N18" s="166"/>
      <c r="O18" s="164">
        <v>0</v>
      </c>
      <c r="P18" s="85"/>
      <c r="Q18" s="166"/>
      <c r="R18" s="164">
        <v>0</v>
      </c>
      <c r="S18" s="85"/>
      <c r="T18" s="171"/>
      <c r="U18" s="164">
        <v>0</v>
      </c>
      <c r="V18" s="85"/>
      <c r="W18" s="171"/>
      <c r="X18" s="164">
        <v>0</v>
      </c>
      <c r="Y18" s="85"/>
      <c r="Z18" s="171"/>
      <c r="AA18" s="164">
        <v>0</v>
      </c>
      <c r="AB18" s="85"/>
      <c r="AC18" s="171"/>
      <c r="AD18" s="170">
        <v>0</v>
      </c>
      <c r="AE18" s="85"/>
      <c r="AF18" s="85"/>
      <c r="AG18" s="171"/>
      <c r="AJ18" s="19"/>
      <c r="AM18" s="191"/>
      <c r="AO18" s="4"/>
    </row>
    <row r="19" spans="2:41" x14ac:dyDescent="0.3">
      <c r="B19" s="5"/>
      <c r="D19" s="142"/>
      <c r="E19" s="172"/>
      <c r="F19" s="131"/>
      <c r="G19" s="131"/>
      <c r="H19" s="173"/>
      <c r="I19" s="165"/>
      <c r="J19" s="131"/>
      <c r="K19" s="142"/>
      <c r="L19" s="165"/>
      <c r="M19" s="131"/>
      <c r="N19" s="142"/>
      <c r="O19" s="165"/>
      <c r="P19" s="131"/>
      <c r="Q19" s="142"/>
      <c r="R19" s="165"/>
      <c r="S19" s="131"/>
      <c r="T19" s="173"/>
      <c r="U19" s="165"/>
      <c r="V19" s="131"/>
      <c r="W19" s="173"/>
      <c r="X19" s="165"/>
      <c r="Y19" s="131"/>
      <c r="Z19" s="173"/>
      <c r="AA19" s="165"/>
      <c r="AB19" s="131"/>
      <c r="AC19" s="173"/>
      <c r="AD19" s="172"/>
      <c r="AE19" s="131"/>
      <c r="AF19" s="131"/>
      <c r="AG19" s="173"/>
      <c r="AJ19" s="28" t="s">
        <v>16</v>
      </c>
      <c r="AK19" s="17"/>
      <c r="AL19" s="17"/>
      <c r="AM19" s="139">
        <v>0</v>
      </c>
      <c r="AO19" s="4"/>
    </row>
    <row r="20" spans="2:41" x14ac:dyDescent="0.3">
      <c r="B20" s="5"/>
      <c r="E20" s="47"/>
      <c r="M20" s="10"/>
      <c r="P20" s="163">
        <f>SUM(E18:AG19)</f>
        <v>0</v>
      </c>
      <c r="Q20" s="157"/>
      <c r="R20" s="157"/>
      <c r="S20" s="157"/>
      <c r="AH20" s="45"/>
      <c r="AJ20" s="19"/>
      <c r="AM20" s="190"/>
      <c r="AO20" s="4"/>
    </row>
    <row r="21" spans="2:41" x14ac:dyDescent="0.3">
      <c r="B21" s="5"/>
      <c r="P21" s="157"/>
      <c r="Q21" s="157"/>
      <c r="R21" s="157"/>
      <c r="S21" s="157"/>
      <c r="AJ21" s="19"/>
      <c r="AM21" s="191"/>
      <c r="AO21" s="4"/>
    </row>
    <row r="22" spans="2:41" x14ac:dyDescent="0.3">
      <c r="B22" s="5"/>
      <c r="M22" s="71"/>
      <c r="P22" s="169" t="s">
        <v>21</v>
      </c>
      <c r="Q22" s="169"/>
      <c r="R22" s="169"/>
      <c r="S22" s="169"/>
      <c r="AH22" s="69" t="s">
        <v>0</v>
      </c>
      <c r="AI22" s="69"/>
      <c r="AJ22" s="12" t="s">
        <v>46</v>
      </c>
      <c r="AK22" s="13"/>
      <c r="AL22" s="107" t="s">
        <v>17</v>
      </c>
      <c r="AM22" s="146"/>
      <c r="AN22" s="108"/>
      <c r="AO22" s="4"/>
    </row>
    <row r="23" spans="2:41" x14ac:dyDescent="0.3">
      <c r="B23" s="5"/>
      <c r="AJ23" s="28" t="s">
        <v>11</v>
      </c>
      <c r="AK23" s="29"/>
      <c r="AL23" s="107" t="s">
        <v>17</v>
      </c>
      <c r="AM23" s="146"/>
      <c r="AN23" s="108"/>
      <c r="AO23" s="4"/>
    </row>
    <row r="24" spans="2:41" x14ac:dyDescent="0.3">
      <c r="B24" s="5"/>
      <c r="AJ24" s="12" t="s">
        <v>30</v>
      </c>
      <c r="AK24" s="13"/>
      <c r="AL24" s="30"/>
      <c r="AM24" s="147" t="s">
        <v>31</v>
      </c>
      <c r="AN24" s="148"/>
      <c r="AO24" s="4"/>
    </row>
    <row r="25" spans="2:41" x14ac:dyDescent="0.3">
      <c r="B25" s="5"/>
      <c r="AJ25" s="149"/>
      <c r="AK25" s="143"/>
      <c r="AL25" s="143"/>
      <c r="AM25" s="143"/>
      <c r="AN25" s="150"/>
      <c r="AO25" s="4"/>
    </row>
    <row r="26" spans="2:41" x14ac:dyDescent="0.3">
      <c r="B26" s="5"/>
      <c r="C26" s="14" t="s">
        <v>1</v>
      </c>
      <c r="D26" s="14"/>
      <c r="E26" s="14"/>
      <c r="F26" s="14"/>
      <c r="S26" s="60" t="s">
        <v>47</v>
      </c>
      <c r="AJ26" s="136"/>
      <c r="AK26" s="137"/>
      <c r="AL26" s="137"/>
      <c r="AM26" s="137"/>
      <c r="AN26" s="138"/>
      <c r="AO26" s="4"/>
    </row>
    <row r="27" spans="2:41" x14ac:dyDescent="0.3">
      <c r="B27" s="5"/>
      <c r="AJ27" s="102" t="s">
        <v>49</v>
      </c>
      <c r="AK27" s="103"/>
      <c r="AL27" s="62" t="s">
        <v>51</v>
      </c>
      <c r="AM27" s="61" t="s">
        <v>50</v>
      </c>
      <c r="AN27" s="62" t="s">
        <v>51</v>
      </c>
      <c r="AO27" s="4"/>
    </row>
    <row r="28" spans="2:41" x14ac:dyDescent="0.3">
      <c r="B28" s="109" t="s">
        <v>28</v>
      </c>
      <c r="C28" s="185"/>
      <c r="D28" s="185"/>
      <c r="E28" s="185"/>
      <c r="F28" s="185"/>
      <c r="G28" s="185"/>
      <c r="H28" s="185"/>
      <c r="I28" s="185"/>
      <c r="J28" s="185"/>
      <c r="K28" s="185"/>
      <c r="L28" s="185"/>
      <c r="M28" s="185"/>
      <c r="N28" s="110" t="s">
        <v>29</v>
      </c>
      <c r="O28" s="110"/>
      <c r="P28" s="110"/>
      <c r="Q28" s="110"/>
      <c r="R28" s="110"/>
      <c r="S28" s="110"/>
      <c r="T28" s="110"/>
      <c r="U28" s="110"/>
      <c r="V28" s="110"/>
      <c r="W28" s="110"/>
      <c r="X28" s="110"/>
      <c r="Y28" s="180"/>
      <c r="Z28" s="63"/>
      <c r="AA28" s="63"/>
      <c r="AO28" s="4"/>
    </row>
    <row r="29" spans="2:41" x14ac:dyDescent="0.3">
      <c r="B29" s="5"/>
      <c r="C29" s="112" t="s">
        <v>12</v>
      </c>
      <c r="D29" s="113"/>
      <c r="E29" s="113"/>
      <c r="F29" s="113"/>
      <c r="G29" s="113"/>
      <c r="H29" s="113"/>
      <c r="I29" s="113"/>
      <c r="J29" s="113"/>
      <c r="K29" s="113"/>
      <c r="L29" s="114"/>
      <c r="N29" s="115" t="s">
        <v>13</v>
      </c>
      <c r="O29" s="116"/>
      <c r="P29" s="116"/>
      <c r="Q29" s="116"/>
      <c r="R29" s="116"/>
      <c r="S29" s="116"/>
      <c r="T29" s="116"/>
      <c r="U29" s="116"/>
      <c r="V29" s="116"/>
      <c r="W29" s="116"/>
      <c r="X29" s="116"/>
      <c r="Y29" s="116"/>
      <c r="Z29" s="116"/>
      <c r="AA29" s="117"/>
      <c r="AB29" s="54"/>
      <c r="AC29" s="54"/>
      <c r="AD29" s="54"/>
      <c r="AE29" s="31" t="s">
        <v>24</v>
      </c>
      <c r="AF29" s="54"/>
      <c r="AG29" s="54"/>
      <c r="AH29" s="54"/>
      <c r="AO29" s="4"/>
    </row>
    <row r="30" spans="2:41" ht="14.25" customHeight="1" x14ac:dyDescent="0.3">
      <c r="B30" s="5"/>
      <c r="C30" s="121" t="s">
        <v>48</v>
      </c>
      <c r="D30" s="97"/>
      <c r="E30" s="97"/>
      <c r="F30" s="97"/>
      <c r="G30" s="97"/>
      <c r="H30" s="186"/>
      <c r="I30" s="187"/>
      <c r="J30" s="84">
        <v>0</v>
      </c>
      <c r="K30" s="85"/>
      <c r="L30" s="86"/>
      <c r="N30" s="176" t="s">
        <v>66</v>
      </c>
      <c r="O30" s="177"/>
      <c r="P30" s="177"/>
      <c r="Q30" s="177"/>
      <c r="R30" s="177"/>
      <c r="S30" s="177"/>
      <c r="T30" s="177"/>
      <c r="U30" s="177"/>
      <c r="V30" s="177"/>
      <c r="W30" s="177"/>
      <c r="X30" s="178"/>
      <c r="Y30" s="84">
        <v>0</v>
      </c>
      <c r="Z30" s="85"/>
      <c r="AA30" s="86"/>
      <c r="AB30" s="55"/>
      <c r="AC30" s="55"/>
      <c r="AD30" s="55"/>
      <c r="AE30" s="31" t="s">
        <v>19</v>
      </c>
      <c r="AF30" s="55"/>
      <c r="AG30" s="55"/>
      <c r="AH30" s="55"/>
      <c r="AO30" s="4"/>
    </row>
    <row r="31" spans="2:41" ht="12.75" customHeight="1" x14ac:dyDescent="0.3">
      <c r="B31" s="5"/>
      <c r="C31" s="127"/>
      <c r="D31" s="128"/>
      <c r="E31" s="128"/>
      <c r="F31" s="128"/>
      <c r="G31" s="128"/>
      <c r="H31" s="152"/>
      <c r="I31" s="188"/>
      <c r="J31" s="130"/>
      <c r="K31" s="131"/>
      <c r="L31" s="132"/>
      <c r="N31" s="133" t="s">
        <v>8</v>
      </c>
      <c r="O31" s="174"/>
      <c r="P31" s="174"/>
      <c r="Q31" s="174"/>
      <c r="R31" s="174"/>
      <c r="S31" s="174"/>
      <c r="T31" s="174"/>
      <c r="U31" s="174"/>
      <c r="V31" s="174"/>
      <c r="W31" s="174"/>
      <c r="X31" s="175"/>
      <c r="Y31" s="130"/>
      <c r="Z31" s="131"/>
      <c r="AA31" s="132"/>
      <c r="AB31" s="55"/>
      <c r="AC31" s="55"/>
      <c r="AD31" s="55"/>
      <c r="AE31" s="31" t="s">
        <v>20</v>
      </c>
      <c r="AF31" s="55"/>
      <c r="AG31" s="55"/>
      <c r="AH31" s="55"/>
      <c r="AO31" s="4"/>
    </row>
    <row r="32" spans="2:41" ht="12.75" customHeight="1" x14ac:dyDescent="0.3">
      <c r="B32" s="5"/>
      <c r="C32" s="99"/>
      <c r="D32" s="100"/>
      <c r="E32" s="100"/>
      <c r="F32" s="100"/>
      <c r="G32" s="100"/>
      <c r="H32" s="119"/>
      <c r="I32" s="120"/>
      <c r="J32" s="87"/>
      <c r="K32" s="88"/>
      <c r="L32" s="89"/>
      <c r="N32" s="118"/>
      <c r="O32" s="119"/>
      <c r="P32" s="119"/>
      <c r="Q32" s="119"/>
      <c r="R32" s="119"/>
      <c r="S32" s="119"/>
      <c r="T32" s="119"/>
      <c r="U32" s="119"/>
      <c r="V32" s="119"/>
      <c r="W32" s="119"/>
      <c r="X32" s="120"/>
      <c r="Y32" s="87"/>
      <c r="Z32" s="88"/>
      <c r="AA32" s="89"/>
      <c r="AB32" s="55"/>
      <c r="AC32" s="55"/>
      <c r="AD32" s="55"/>
      <c r="AE32" s="31" t="s">
        <v>83</v>
      </c>
      <c r="AF32" s="55"/>
      <c r="AG32" s="55"/>
      <c r="AH32" s="55"/>
      <c r="AO32" s="4"/>
    </row>
    <row r="33" spans="2:41" ht="14.25" customHeight="1" x14ac:dyDescent="0.3">
      <c r="B33" s="5"/>
      <c r="C33" s="96" t="s">
        <v>6</v>
      </c>
      <c r="D33" s="97"/>
      <c r="E33" s="97"/>
      <c r="F33" s="97"/>
      <c r="G33" s="97"/>
      <c r="H33" s="186"/>
      <c r="I33" s="187"/>
      <c r="J33" s="84">
        <v>0</v>
      </c>
      <c r="K33" s="85"/>
      <c r="L33" s="86"/>
      <c r="N33" s="121" t="s">
        <v>81</v>
      </c>
      <c r="O33" s="97"/>
      <c r="P33" s="97"/>
      <c r="Q33" s="97"/>
      <c r="R33" s="97"/>
      <c r="S33" s="97"/>
      <c r="T33" s="97"/>
      <c r="U33" s="97"/>
      <c r="V33" s="97"/>
      <c r="W33" s="97"/>
      <c r="X33" s="98"/>
      <c r="Y33" s="84">
        <v>0</v>
      </c>
      <c r="Z33" s="85"/>
      <c r="AA33" s="86"/>
      <c r="AB33" s="10"/>
      <c r="AC33" s="10"/>
      <c r="AD33" s="10"/>
      <c r="AE33" s="31" t="s">
        <v>84</v>
      </c>
      <c r="AF33" s="10"/>
      <c r="AG33" s="10"/>
      <c r="AH33" s="10"/>
      <c r="AO33" s="4"/>
    </row>
    <row r="34" spans="2:41" ht="12" customHeight="1" x14ac:dyDescent="0.3">
      <c r="B34" s="5"/>
      <c r="C34" s="99"/>
      <c r="D34" s="100"/>
      <c r="E34" s="100"/>
      <c r="F34" s="100"/>
      <c r="G34" s="100"/>
      <c r="H34" s="119"/>
      <c r="I34" s="120"/>
      <c r="J34" s="87"/>
      <c r="K34" s="88"/>
      <c r="L34" s="89"/>
      <c r="N34" s="99"/>
      <c r="O34" s="100"/>
      <c r="P34" s="100"/>
      <c r="Q34" s="100"/>
      <c r="R34" s="100"/>
      <c r="S34" s="100"/>
      <c r="T34" s="100"/>
      <c r="U34" s="100"/>
      <c r="V34" s="100"/>
      <c r="W34" s="100"/>
      <c r="X34" s="101"/>
      <c r="Y34" s="87"/>
      <c r="Z34" s="88"/>
      <c r="AA34" s="89"/>
      <c r="AB34" s="10"/>
      <c r="AC34" s="10"/>
      <c r="AD34" s="10"/>
      <c r="AF34" s="10"/>
      <c r="AG34" s="10"/>
      <c r="AH34" s="10"/>
      <c r="AO34" s="4"/>
    </row>
    <row r="35" spans="2:41" ht="15.75" customHeight="1" x14ac:dyDescent="0.3">
      <c r="B35" s="5"/>
      <c r="C35" s="96" t="s">
        <v>5</v>
      </c>
      <c r="D35" s="97"/>
      <c r="E35" s="97"/>
      <c r="F35" s="97"/>
      <c r="G35" s="97"/>
      <c r="H35" s="186"/>
      <c r="I35" s="187"/>
      <c r="J35" s="84">
        <v>0</v>
      </c>
      <c r="K35" s="85"/>
      <c r="L35" s="86"/>
      <c r="N35" s="104" t="s">
        <v>82</v>
      </c>
      <c r="O35" s="105"/>
      <c r="P35" s="105"/>
      <c r="Q35" s="105"/>
      <c r="R35" s="105"/>
      <c r="S35" s="105"/>
      <c r="T35" s="105"/>
      <c r="U35" s="105"/>
      <c r="V35" s="105"/>
      <c r="W35" s="105"/>
      <c r="X35" s="106"/>
      <c r="Y35" s="84">
        <v>0</v>
      </c>
      <c r="Z35" s="85"/>
      <c r="AA35" s="189"/>
      <c r="AB35" s="10"/>
      <c r="AC35" s="10"/>
      <c r="AD35" s="10"/>
      <c r="AE35" s="32" t="s">
        <v>22</v>
      </c>
      <c r="AF35" s="10"/>
      <c r="AG35" s="10"/>
      <c r="AH35" s="10"/>
      <c r="AO35" s="4"/>
    </row>
    <row r="36" spans="2:41" ht="14.25" customHeight="1" x14ac:dyDescent="0.3">
      <c r="B36" s="5"/>
      <c r="C36" s="99"/>
      <c r="D36" s="100"/>
      <c r="E36" s="100"/>
      <c r="F36" s="100"/>
      <c r="G36" s="100"/>
      <c r="H36" s="119"/>
      <c r="I36" s="120"/>
      <c r="J36" s="87"/>
      <c r="K36" s="88"/>
      <c r="L36" s="89"/>
      <c r="N36" s="104" t="s">
        <v>67</v>
      </c>
      <c r="O36" s="105"/>
      <c r="P36" s="105"/>
      <c r="Q36" s="105"/>
      <c r="R36" s="105"/>
      <c r="S36" s="105"/>
      <c r="T36" s="105"/>
      <c r="U36" s="105"/>
      <c r="V36" s="105"/>
      <c r="W36" s="105"/>
      <c r="X36" s="106"/>
      <c r="Y36" s="84">
        <v>0</v>
      </c>
      <c r="Z36" s="85"/>
      <c r="AA36" s="189"/>
      <c r="AB36" s="10"/>
      <c r="AC36" s="10"/>
      <c r="AD36" s="10"/>
      <c r="AF36" s="10"/>
      <c r="AG36" s="10"/>
      <c r="AH36" s="10"/>
      <c r="AO36" s="4"/>
    </row>
    <row r="37" spans="2:41" ht="15.6" x14ac:dyDescent="0.3">
      <c r="B37" s="5"/>
      <c r="C37" s="96" t="s">
        <v>7</v>
      </c>
      <c r="D37" s="97"/>
      <c r="E37" s="97"/>
      <c r="F37" s="97"/>
      <c r="G37" s="97"/>
      <c r="H37" s="186"/>
      <c r="I37" s="187"/>
      <c r="J37" s="84">
        <v>0</v>
      </c>
      <c r="K37" s="85"/>
      <c r="L37" s="86"/>
      <c r="N37" s="90" t="s">
        <v>9</v>
      </c>
      <c r="O37" s="91"/>
      <c r="P37" s="91"/>
      <c r="Q37" s="91"/>
      <c r="R37" s="91"/>
      <c r="S37" s="91"/>
      <c r="T37" s="91"/>
      <c r="U37" s="91"/>
      <c r="V37" s="91"/>
      <c r="W37" s="91"/>
      <c r="X37" s="92"/>
      <c r="Y37" s="84">
        <v>0</v>
      </c>
      <c r="Z37" s="85"/>
      <c r="AA37" s="86"/>
      <c r="AB37" s="10"/>
      <c r="AC37" s="10"/>
      <c r="AD37" s="10"/>
      <c r="AE37" s="32" t="s">
        <v>23</v>
      </c>
      <c r="AF37" s="10"/>
      <c r="AG37" s="10"/>
      <c r="AH37" s="10"/>
      <c r="AO37" s="4"/>
    </row>
    <row r="38" spans="2:41" ht="15.6" x14ac:dyDescent="0.3">
      <c r="B38" s="5"/>
      <c r="C38" s="99"/>
      <c r="D38" s="100"/>
      <c r="E38" s="100"/>
      <c r="F38" s="100"/>
      <c r="G38" s="100"/>
      <c r="H38" s="119"/>
      <c r="I38" s="120"/>
      <c r="J38" s="87"/>
      <c r="K38" s="88"/>
      <c r="L38" s="89"/>
      <c r="N38" s="93" t="s">
        <v>10</v>
      </c>
      <c r="O38" s="94"/>
      <c r="P38" s="94"/>
      <c r="Q38" s="94"/>
      <c r="R38" s="94"/>
      <c r="S38" s="94"/>
      <c r="T38" s="94"/>
      <c r="U38" s="94"/>
      <c r="V38" s="94"/>
      <c r="W38" s="94"/>
      <c r="X38" s="95"/>
      <c r="Y38" s="87"/>
      <c r="Z38" s="88"/>
      <c r="AA38" s="89"/>
      <c r="AB38" s="10"/>
      <c r="AC38" s="10"/>
      <c r="AD38" s="10"/>
      <c r="AE38" s="32" t="s">
        <v>25</v>
      </c>
      <c r="AF38" s="10"/>
      <c r="AG38" s="10"/>
      <c r="AH38" s="10"/>
      <c r="AO38" s="4"/>
    </row>
    <row r="39" spans="2:41" ht="14.25" customHeight="1" thickBot="1" x14ac:dyDescent="0.35">
      <c r="B39" s="33"/>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5"/>
    </row>
  </sheetData>
  <sheetProtection password="CF16" sheet="1" objects="1" scenarios="1"/>
  <mergeCells count="55">
    <mergeCell ref="P13:S13"/>
    <mergeCell ref="P14:S15"/>
    <mergeCell ref="AH14:AH15"/>
    <mergeCell ref="AF13:AH13"/>
    <mergeCell ref="AI10:AM10"/>
    <mergeCell ref="AI11:AM11"/>
    <mergeCell ref="P12:S12"/>
    <mergeCell ref="AF12:AH12"/>
    <mergeCell ref="AL15:AM15"/>
    <mergeCell ref="AL14:AM14"/>
    <mergeCell ref="D18:D19"/>
    <mergeCell ref="E18:H19"/>
    <mergeCell ref="I18:K19"/>
    <mergeCell ref="L18:N19"/>
    <mergeCell ref="O18:Q19"/>
    <mergeCell ref="X18:Z19"/>
    <mergeCell ref="P20:S21"/>
    <mergeCell ref="P22:S22"/>
    <mergeCell ref="AL22:AN22"/>
    <mergeCell ref="AA18:AC19"/>
    <mergeCell ref="AD18:AG19"/>
    <mergeCell ref="U18:W19"/>
    <mergeCell ref="AM16:AM18"/>
    <mergeCell ref="AM19:AM21"/>
    <mergeCell ref="R18:T19"/>
    <mergeCell ref="AL23:AN23"/>
    <mergeCell ref="AM24:AN24"/>
    <mergeCell ref="AJ25:AN25"/>
    <mergeCell ref="AJ26:AN26"/>
    <mergeCell ref="B28:M28"/>
    <mergeCell ref="N28:Y28"/>
    <mergeCell ref="N33:X34"/>
    <mergeCell ref="Y33:AA34"/>
    <mergeCell ref="N29:AA29"/>
    <mergeCell ref="J30:L32"/>
    <mergeCell ref="N30:X30"/>
    <mergeCell ref="Y30:AA32"/>
    <mergeCell ref="N31:X31"/>
    <mergeCell ref="N32:X32"/>
    <mergeCell ref="C30:I32"/>
    <mergeCell ref="C33:I34"/>
    <mergeCell ref="C35:I36"/>
    <mergeCell ref="C37:I38"/>
    <mergeCell ref="AJ27:AK27"/>
    <mergeCell ref="Y36:AA36"/>
    <mergeCell ref="J35:L36"/>
    <mergeCell ref="N35:X35"/>
    <mergeCell ref="Y35:AA35"/>
    <mergeCell ref="C29:L29"/>
    <mergeCell ref="N36:X36"/>
    <mergeCell ref="J37:L38"/>
    <mergeCell ref="N37:X37"/>
    <mergeCell ref="Y37:AA38"/>
    <mergeCell ref="N38:X38"/>
    <mergeCell ref="J33:L34"/>
  </mergeCells>
  <pageMargins left="0.70866141732283472" right="0.70866141732283472" top="0.74803149606299213" bottom="0.74803149606299213" header="0.31496062992125984" footer="0.31496062992125984"/>
  <pageSetup paperSize="9" scale="73"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F39"/>
  <sheetViews>
    <sheetView showGridLines="0" tabSelected="1" workbookViewId="0">
      <selection activeCell="AC23" sqref="AC23:AE23"/>
    </sheetView>
  </sheetViews>
  <sheetFormatPr defaultColWidth="9.109375" defaultRowHeight="14.4" x14ac:dyDescent="0.3"/>
  <cols>
    <col min="1" max="1" width="1.109375" customWidth="1"/>
    <col min="2" max="2" width="5.88671875" customWidth="1"/>
    <col min="3" max="3" width="10.33203125" customWidth="1"/>
    <col min="4" max="4" width="10.44140625" customWidth="1"/>
    <col min="5" max="5" width="7" customWidth="1"/>
    <col min="6" max="7" width="1.33203125" customWidth="1"/>
    <col min="9" max="10" width="1.33203125" customWidth="1"/>
    <col min="12" max="13" width="1.33203125" customWidth="1"/>
    <col min="15" max="16" width="1.33203125" customWidth="1"/>
    <col min="18" max="19" width="1.33203125" customWidth="1"/>
    <col min="20" max="20" width="7.5546875" customWidth="1"/>
    <col min="21" max="22" width="1.33203125" customWidth="1"/>
    <col min="23" max="23" width="7" customWidth="1"/>
    <col min="24" max="24" width="5" customWidth="1"/>
    <col min="25" max="25" width="6.109375" customWidth="1"/>
    <col min="31" max="31" width="9.5546875" bestFit="1" customWidth="1"/>
    <col min="32" max="32" width="7.33203125" customWidth="1"/>
  </cols>
  <sheetData>
    <row r="1" spans="2:32" ht="4.5" customHeight="1" thickBot="1" x14ac:dyDescent="0.35"/>
    <row r="2" spans="2:32" x14ac:dyDescent="0.3">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3"/>
    </row>
    <row r="3" spans="2:32" ht="18.75" customHeight="1" x14ac:dyDescent="0.45">
      <c r="B3" s="73" t="s">
        <v>41</v>
      </c>
      <c r="C3" s="72"/>
      <c r="N3" s="72"/>
      <c r="O3" s="68"/>
      <c r="P3" s="68"/>
      <c r="Q3" s="68"/>
      <c r="R3" s="68"/>
      <c r="S3" s="68"/>
      <c r="T3" s="68"/>
      <c r="U3" s="68"/>
      <c r="V3" s="68"/>
      <c r="W3" s="68"/>
      <c r="X3" s="68"/>
      <c r="Y3" s="68"/>
      <c r="Z3" s="68"/>
      <c r="AA3" s="68"/>
      <c r="AB3" s="68"/>
      <c r="AC3" s="68"/>
      <c r="AD3" s="68"/>
      <c r="AF3" s="4"/>
    </row>
    <row r="4" spans="2:32" ht="15" customHeight="1" x14ac:dyDescent="0.45">
      <c r="B4" s="66"/>
      <c r="C4" s="67"/>
      <c r="Q4" s="152"/>
      <c r="R4" s="152"/>
      <c r="S4" s="152"/>
      <c r="T4" s="152"/>
      <c r="U4" s="152"/>
      <c r="V4" s="152"/>
      <c r="W4" s="152"/>
      <c r="X4" s="152"/>
      <c r="Y4" s="152"/>
      <c r="Z4" s="152"/>
      <c r="AA4" s="152"/>
      <c r="AB4" s="152"/>
      <c r="AF4" s="4"/>
    </row>
    <row r="5" spans="2:32" x14ac:dyDescent="0.3">
      <c r="B5" s="5"/>
      <c r="Q5" s="152"/>
      <c r="R5" s="152"/>
      <c r="S5" s="152"/>
      <c r="T5" s="152"/>
      <c r="U5" s="152"/>
      <c r="V5" s="152"/>
      <c r="W5" s="152"/>
      <c r="X5" s="152"/>
      <c r="Y5" s="152"/>
      <c r="Z5" s="152"/>
      <c r="AA5" s="152"/>
      <c r="AB5" s="152"/>
      <c r="AF5" s="4"/>
    </row>
    <row r="6" spans="2:32" x14ac:dyDescent="0.3">
      <c r="B6" s="5"/>
      <c r="Q6" s="152"/>
      <c r="R6" s="152"/>
      <c r="S6" s="152"/>
      <c r="T6" s="152"/>
      <c r="U6" s="152"/>
      <c r="V6" s="152"/>
      <c r="W6" s="152"/>
      <c r="X6" s="152"/>
      <c r="Y6" s="152"/>
      <c r="Z6" s="152"/>
      <c r="AA6" s="152"/>
      <c r="AB6" s="152"/>
      <c r="AF6" s="4"/>
    </row>
    <row r="7" spans="2:32" x14ac:dyDescent="0.3">
      <c r="B7" s="5"/>
      <c r="C7" s="6"/>
      <c r="E7" s="6"/>
      <c r="F7" s="6"/>
      <c r="G7" s="6"/>
      <c r="H7" s="6"/>
      <c r="Q7" s="152"/>
      <c r="R7" s="152"/>
      <c r="S7" s="152"/>
      <c r="T7" s="152"/>
      <c r="U7" s="152"/>
      <c r="V7" s="152"/>
      <c r="W7" s="152"/>
      <c r="X7" s="152"/>
      <c r="Y7" s="152"/>
      <c r="Z7" s="152"/>
      <c r="AA7" s="152"/>
      <c r="AB7" s="152"/>
      <c r="AF7" s="4"/>
    </row>
    <row r="8" spans="2:32" x14ac:dyDescent="0.3">
      <c r="B8" s="5"/>
      <c r="AF8" s="4"/>
    </row>
    <row r="9" spans="2:32" x14ac:dyDescent="0.3">
      <c r="B9" s="5"/>
      <c r="AF9" s="4"/>
    </row>
    <row r="10" spans="2:32" ht="13.5" customHeight="1" x14ac:dyDescent="0.3">
      <c r="B10" s="64" t="s">
        <v>68</v>
      </c>
      <c r="C10" s="9"/>
      <c r="Z10" s="128"/>
      <c r="AA10" s="128"/>
      <c r="AB10" s="128"/>
      <c r="AC10" s="128"/>
      <c r="AD10" s="128"/>
      <c r="AF10" s="4"/>
    </row>
    <row r="11" spans="2:32" ht="13.5" customHeight="1" x14ac:dyDescent="0.3">
      <c r="B11" s="5"/>
      <c r="C11" s="9"/>
      <c r="Z11" s="161"/>
      <c r="AA11" s="161"/>
      <c r="AB11" s="161"/>
      <c r="AC11" s="161"/>
      <c r="AD11" s="161"/>
      <c r="AF11" s="4"/>
    </row>
    <row r="12" spans="2:32" ht="15" customHeight="1" x14ac:dyDescent="0.3">
      <c r="B12" s="5"/>
      <c r="K12" s="151" t="s">
        <v>36</v>
      </c>
      <c r="L12" s="152"/>
      <c r="M12" s="152"/>
      <c r="N12" s="152"/>
      <c r="R12" s="153" t="s">
        <v>42</v>
      </c>
      <c r="S12" s="153"/>
      <c r="T12" s="153"/>
      <c r="U12" s="154"/>
      <c r="V12" s="154"/>
      <c r="W12" s="65"/>
      <c r="AB12" s="12" t="s">
        <v>44</v>
      </c>
      <c r="AC12" s="13"/>
      <c r="AD12" s="30"/>
      <c r="AE12" s="59">
        <f>SUM(K14+T14)*(AE16+AE19)/1000</f>
        <v>0</v>
      </c>
      <c r="AF12" s="4"/>
    </row>
    <row r="13" spans="2:32" ht="14.25" customHeight="1" x14ac:dyDescent="0.3">
      <c r="B13" s="5"/>
      <c r="K13" s="155" t="s">
        <v>4</v>
      </c>
      <c r="L13" s="155"/>
      <c r="M13" s="155"/>
      <c r="N13" s="155"/>
      <c r="O13" s="70"/>
      <c r="P13" s="70"/>
      <c r="Q13" s="70"/>
      <c r="R13" s="153" t="s">
        <v>3</v>
      </c>
      <c r="S13" s="153"/>
      <c r="T13" s="153"/>
      <c r="U13" s="154"/>
      <c r="V13" s="154"/>
      <c r="W13" s="65"/>
      <c r="AB13" s="58" t="s">
        <v>45</v>
      </c>
      <c r="AC13" s="7"/>
      <c r="AD13" s="8"/>
      <c r="AE13" s="59">
        <f>SUM(K18)*(AE16+AE19)/1000</f>
        <v>0</v>
      </c>
      <c r="AF13" s="4"/>
    </row>
    <row r="14" spans="2:32" x14ac:dyDescent="0.3">
      <c r="B14" s="5"/>
      <c r="K14" s="156">
        <f>SUM(K18+E18)</f>
        <v>0</v>
      </c>
      <c r="L14" s="157"/>
      <c r="M14" s="157"/>
      <c r="N14" s="157"/>
      <c r="T14" s="159">
        <v>0</v>
      </c>
      <c r="W14" s="10"/>
      <c r="AB14" s="112" t="s">
        <v>26</v>
      </c>
      <c r="AC14" s="114"/>
      <c r="AD14" s="107"/>
      <c r="AE14" s="108"/>
      <c r="AF14" s="4"/>
    </row>
    <row r="15" spans="2:32" x14ac:dyDescent="0.3">
      <c r="B15" s="5"/>
      <c r="D15" s="11"/>
      <c r="E15" s="7"/>
      <c r="F15" s="7"/>
      <c r="G15" s="7"/>
      <c r="H15" s="7"/>
      <c r="K15" s="158"/>
      <c r="L15" s="158"/>
      <c r="M15" s="158"/>
      <c r="N15" s="158"/>
      <c r="Q15" s="7"/>
      <c r="R15" s="7"/>
      <c r="S15" s="7"/>
      <c r="T15" s="160"/>
      <c r="W15" s="10"/>
      <c r="AB15" s="12" t="s">
        <v>14</v>
      </c>
      <c r="AC15" s="13"/>
      <c r="AD15" s="107"/>
      <c r="AE15" s="108"/>
      <c r="AF15" s="4"/>
    </row>
    <row r="16" spans="2:32" x14ac:dyDescent="0.3">
      <c r="B16" s="5"/>
      <c r="C16" s="14"/>
      <c r="E16" s="12"/>
      <c r="F16" s="15"/>
      <c r="G16" s="16"/>
      <c r="H16" s="13"/>
      <c r="I16" s="17"/>
      <c r="J16" s="17"/>
      <c r="K16" s="13"/>
      <c r="L16" s="13"/>
      <c r="M16" s="13"/>
      <c r="N16" s="13"/>
      <c r="O16" s="17"/>
      <c r="P16" s="17"/>
      <c r="Q16" s="13"/>
      <c r="R16" s="15"/>
      <c r="S16" s="16"/>
      <c r="T16" s="18"/>
      <c r="U16" s="69"/>
      <c r="W16" s="14" t="s">
        <v>0</v>
      </c>
      <c r="Y16" s="14"/>
      <c r="Z16" s="14"/>
      <c r="AB16" s="19" t="s">
        <v>15</v>
      </c>
      <c r="AE16" s="139"/>
      <c r="AF16" s="4"/>
    </row>
    <row r="17" spans="2:32" x14ac:dyDescent="0.3">
      <c r="B17" s="5"/>
      <c r="C17" s="14"/>
      <c r="D17" s="14" t="s">
        <v>1</v>
      </c>
      <c r="E17" s="20"/>
      <c r="F17" s="21"/>
      <c r="G17" s="22"/>
      <c r="H17" s="17"/>
      <c r="I17" s="17"/>
      <c r="J17" s="17"/>
      <c r="K17" s="13"/>
      <c r="L17" s="13"/>
      <c r="M17" s="13"/>
      <c r="N17" s="13"/>
      <c r="O17" s="17"/>
      <c r="P17" s="17"/>
      <c r="Q17" s="17"/>
      <c r="R17" s="21"/>
      <c r="S17" s="23"/>
      <c r="AB17" s="19"/>
      <c r="AE17" s="140"/>
      <c r="AF17" s="4"/>
    </row>
    <row r="18" spans="2:32" x14ac:dyDescent="0.3">
      <c r="B18" s="5"/>
      <c r="C18" s="14"/>
      <c r="D18" s="11"/>
      <c r="E18" s="142">
        <v>0</v>
      </c>
      <c r="F18" s="24"/>
      <c r="G18" s="25"/>
      <c r="H18" s="25"/>
      <c r="I18" s="26"/>
      <c r="J18" s="26"/>
      <c r="K18" s="131">
        <v>0</v>
      </c>
      <c r="L18" s="143"/>
      <c r="M18" s="143"/>
      <c r="N18" s="143"/>
      <c r="O18" s="26"/>
      <c r="P18" s="26"/>
      <c r="Q18" s="26"/>
      <c r="R18" s="25"/>
      <c r="S18" s="27"/>
      <c r="T18" s="10"/>
      <c r="U18" s="10"/>
      <c r="V18" s="10"/>
      <c r="W18" s="10"/>
      <c r="AB18" s="19"/>
      <c r="AE18" s="141"/>
      <c r="AF18" s="4"/>
    </row>
    <row r="19" spans="2:32" x14ac:dyDescent="0.3">
      <c r="B19" s="5"/>
      <c r="E19" s="131"/>
      <c r="F19" s="10"/>
      <c r="G19" s="10"/>
      <c r="H19" s="10"/>
      <c r="I19" s="10"/>
      <c r="J19" s="10"/>
      <c r="K19" s="143"/>
      <c r="L19" s="143"/>
      <c r="M19" s="143"/>
      <c r="N19" s="143"/>
      <c r="O19" s="10"/>
      <c r="P19" s="10"/>
      <c r="Q19" s="10"/>
      <c r="R19" s="10"/>
      <c r="S19" s="10"/>
      <c r="T19" s="10"/>
      <c r="U19" s="10"/>
      <c r="V19" s="10"/>
      <c r="W19" s="10"/>
      <c r="AB19" s="28" t="s">
        <v>16</v>
      </c>
      <c r="AC19" s="17"/>
      <c r="AD19" s="17"/>
      <c r="AE19" s="139">
        <v>0</v>
      </c>
      <c r="AF19" s="4"/>
    </row>
    <row r="20" spans="2:32" x14ac:dyDescent="0.3">
      <c r="B20" s="5"/>
      <c r="E20" s="70" t="s">
        <v>42</v>
      </c>
      <c r="K20" s="144" t="s">
        <v>32</v>
      </c>
      <c r="L20" s="145"/>
      <c r="M20" s="145"/>
      <c r="N20" s="145"/>
      <c r="O20" s="145"/>
      <c r="P20" s="145"/>
      <c r="AB20" s="19"/>
      <c r="AE20" s="140"/>
      <c r="AF20" s="4"/>
    </row>
    <row r="21" spans="2:32" x14ac:dyDescent="0.3">
      <c r="B21" s="5"/>
      <c r="E21" s="71" t="s">
        <v>43</v>
      </c>
      <c r="AB21" s="19"/>
      <c r="AE21" s="141"/>
      <c r="AF21" s="4"/>
    </row>
    <row r="22" spans="2:32" x14ac:dyDescent="0.3">
      <c r="B22" s="5"/>
      <c r="U22" s="69"/>
      <c r="AA22" s="12" t="s">
        <v>46</v>
      </c>
      <c r="AB22" s="13"/>
      <c r="AC22" s="107"/>
      <c r="AD22" s="146"/>
      <c r="AE22" s="108"/>
      <c r="AF22" s="4"/>
    </row>
    <row r="23" spans="2:32" x14ac:dyDescent="0.3">
      <c r="B23" s="5"/>
      <c r="T23" s="69" t="s">
        <v>0</v>
      </c>
      <c r="AA23" s="28" t="s">
        <v>11</v>
      </c>
      <c r="AB23" s="29"/>
      <c r="AC23" s="107"/>
      <c r="AD23" s="146"/>
      <c r="AE23" s="108"/>
      <c r="AF23" s="4"/>
    </row>
    <row r="24" spans="2:32" x14ac:dyDescent="0.3">
      <c r="B24" s="5"/>
      <c r="AA24" s="12" t="s">
        <v>30</v>
      </c>
      <c r="AB24" s="13"/>
      <c r="AC24" s="30"/>
      <c r="AD24" s="147" t="s">
        <v>31</v>
      </c>
      <c r="AE24" s="148"/>
      <c r="AF24" s="4"/>
    </row>
    <row r="25" spans="2:32" x14ac:dyDescent="0.3">
      <c r="B25" s="5"/>
      <c r="AA25" s="149"/>
      <c r="AB25" s="143"/>
      <c r="AC25" s="143"/>
      <c r="AD25" s="143"/>
      <c r="AE25" s="150"/>
      <c r="AF25" s="4"/>
    </row>
    <row r="26" spans="2:32" x14ac:dyDescent="0.3">
      <c r="B26" s="5"/>
      <c r="D26" s="14" t="s">
        <v>1</v>
      </c>
      <c r="N26" s="60" t="s">
        <v>47</v>
      </c>
      <c r="AA26" s="136"/>
      <c r="AB26" s="137"/>
      <c r="AC26" s="137"/>
      <c r="AD26" s="137"/>
      <c r="AE26" s="138"/>
      <c r="AF26" s="4"/>
    </row>
    <row r="27" spans="2:32" x14ac:dyDescent="0.3">
      <c r="B27" s="5"/>
      <c r="AA27" s="102" t="s">
        <v>49</v>
      </c>
      <c r="AB27" s="103"/>
      <c r="AC27" s="62" t="s">
        <v>51</v>
      </c>
      <c r="AD27" s="61" t="s">
        <v>50</v>
      </c>
      <c r="AE27" s="62" t="s">
        <v>51</v>
      </c>
      <c r="AF27" s="4"/>
    </row>
    <row r="28" spans="2:32" x14ac:dyDescent="0.3">
      <c r="B28" s="109" t="s">
        <v>28</v>
      </c>
      <c r="C28" s="110"/>
      <c r="D28" s="110"/>
      <c r="E28" s="110"/>
      <c r="F28" s="110"/>
      <c r="G28" s="110"/>
      <c r="H28" s="110"/>
      <c r="I28" s="110"/>
      <c r="J28" s="110"/>
      <c r="K28" s="110"/>
      <c r="L28" s="111" t="s">
        <v>29</v>
      </c>
      <c r="M28" s="111"/>
      <c r="N28" s="111"/>
      <c r="O28" s="111"/>
      <c r="P28" s="111"/>
      <c r="Q28" s="111"/>
      <c r="R28" s="111"/>
      <c r="S28" s="111"/>
      <c r="T28" s="111"/>
      <c r="U28" s="111"/>
      <c r="V28" s="111"/>
      <c r="W28" s="111"/>
      <c r="AF28" s="4"/>
    </row>
    <row r="29" spans="2:32" x14ac:dyDescent="0.3">
      <c r="B29" s="5"/>
      <c r="C29" s="112" t="s">
        <v>12</v>
      </c>
      <c r="D29" s="113"/>
      <c r="E29" s="113"/>
      <c r="F29" s="113"/>
      <c r="G29" s="113"/>
      <c r="H29" s="113"/>
      <c r="I29" s="113"/>
      <c r="J29" s="114"/>
      <c r="L29" s="115" t="s">
        <v>13</v>
      </c>
      <c r="M29" s="116"/>
      <c r="N29" s="116"/>
      <c r="O29" s="116"/>
      <c r="P29" s="116"/>
      <c r="Q29" s="116"/>
      <c r="R29" s="116"/>
      <c r="S29" s="116"/>
      <c r="T29" s="116"/>
      <c r="U29" s="116"/>
      <c r="V29" s="116"/>
      <c r="W29" s="116"/>
      <c r="X29" s="117"/>
      <c r="Z29" s="31" t="s">
        <v>24</v>
      </c>
      <c r="AF29" s="4"/>
    </row>
    <row r="30" spans="2:32" ht="14.25" customHeight="1" x14ac:dyDescent="0.3">
      <c r="B30" s="5"/>
      <c r="C30" s="121" t="s">
        <v>48</v>
      </c>
      <c r="D30" s="97"/>
      <c r="E30" s="97"/>
      <c r="F30" s="97"/>
      <c r="G30" s="98"/>
      <c r="H30" s="84">
        <v>0</v>
      </c>
      <c r="I30" s="85"/>
      <c r="J30" s="86"/>
      <c r="L30" s="90" t="s">
        <v>66</v>
      </c>
      <c r="M30" s="91"/>
      <c r="N30" s="91"/>
      <c r="O30" s="91"/>
      <c r="P30" s="91"/>
      <c r="Q30" s="91"/>
      <c r="R30" s="91"/>
      <c r="S30" s="91"/>
      <c r="T30" s="91"/>
      <c r="U30" s="91"/>
      <c r="V30" s="92"/>
      <c r="W30" s="84">
        <v>0</v>
      </c>
      <c r="X30" s="86"/>
      <c r="Z30" s="31" t="s">
        <v>19</v>
      </c>
      <c r="AF30" s="4"/>
    </row>
    <row r="31" spans="2:32" ht="12.75" customHeight="1" x14ac:dyDescent="0.3">
      <c r="B31" s="5"/>
      <c r="C31" s="127"/>
      <c r="D31" s="128"/>
      <c r="E31" s="128"/>
      <c r="F31" s="128"/>
      <c r="G31" s="129"/>
      <c r="H31" s="130"/>
      <c r="I31" s="131"/>
      <c r="J31" s="132"/>
      <c r="L31" s="133" t="s">
        <v>8</v>
      </c>
      <c r="M31" s="134"/>
      <c r="N31" s="134"/>
      <c r="O31" s="134"/>
      <c r="P31" s="134"/>
      <c r="Q31" s="134"/>
      <c r="R31" s="134"/>
      <c r="S31" s="134"/>
      <c r="T31" s="134"/>
      <c r="U31" s="134"/>
      <c r="V31" s="135"/>
      <c r="W31" s="130"/>
      <c r="X31" s="132"/>
      <c r="Z31" s="31" t="s">
        <v>20</v>
      </c>
      <c r="AF31" s="4"/>
    </row>
    <row r="32" spans="2:32" ht="12.75" customHeight="1" x14ac:dyDescent="0.3">
      <c r="B32" s="5"/>
      <c r="C32" s="99"/>
      <c r="D32" s="100"/>
      <c r="E32" s="100"/>
      <c r="F32" s="100"/>
      <c r="G32" s="101"/>
      <c r="H32" s="87"/>
      <c r="I32" s="88"/>
      <c r="J32" s="89"/>
      <c r="L32" s="118"/>
      <c r="M32" s="119"/>
      <c r="N32" s="119"/>
      <c r="O32" s="119"/>
      <c r="P32" s="119"/>
      <c r="Q32" s="119"/>
      <c r="R32" s="119"/>
      <c r="S32" s="119"/>
      <c r="T32" s="119"/>
      <c r="U32" s="119"/>
      <c r="V32" s="120"/>
      <c r="W32" s="87"/>
      <c r="X32" s="89"/>
      <c r="Z32" s="31" t="s">
        <v>83</v>
      </c>
      <c r="AF32" s="4"/>
    </row>
    <row r="33" spans="2:32" ht="14.25" customHeight="1" x14ac:dyDescent="0.3">
      <c r="B33" s="5"/>
      <c r="C33" s="96" t="s">
        <v>6</v>
      </c>
      <c r="D33" s="97"/>
      <c r="E33" s="97"/>
      <c r="F33" s="97"/>
      <c r="G33" s="98"/>
      <c r="H33" s="84">
        <v>0</v>
      </c>
      <c r="I33" s="85"/>
      <c r="J33" s="86"/>
      <c r="L33" s="121" t="s">
        <v>81</v>
      </c>
      <c r="M33" s="122"/>
      <c r="N33" s="122"/>
      <c r="O33" s="122"/>
      <c r="P33" s="122"/>
      <c r="Q33" s="122"/>
      <c r="R33" s="122"/>
      <c r="S33" s="122"/>
      <c r="T33" s="122"/>
      <c r="U33" s="122"/>
      <c r="V33" s="123"/>
      <c r="W33" s="84">
        <v>0</v>
      </c>
      <c r="X33" s="86"/>
      <c r="Z33" s="31" t="s">
        <v>84</v>
      </c>
      <c r="AF33" s="4"/>
    </row>
    <row r="34" spans="2:32" ht="12" customHeight="1" x14ac:dyDescent="0.3">
      <c r="B34" s="5"/>
      <c r="C34" s="99"/>
      <c r="D34" s="100"/>
      <c r="E34" s="100"/>
      <c r="F34" s="100"/>
      <c r="G34" s="101"/>
      <c r="H34" s="87"/>
      <c r="I34" s="88"/>
      <c r="J34" s="89"/>
      <c r="L34" s="124"/>
      <c r="M34" s="125"/>
      <c r="N34" s="125"/>
      <c r="O34" s="125"/>
      <c r="P34" s="125"/>
      <c r="Q34" s="125"/>
      <c r="R34" s="125"/>
      <c r="S34" s="125"/>
      <c r="T34" s="125"/>
      <c r="U34" s="125"/>
      <c r="V34" s="126"/>
      <c r="W34" s="87"/>
      <c r="X34" s="89"/>
      <c r="AF34" s="4"/>
    </row>
    <row r="35" spans="2:32" ht="15.75" customHeight="1" x14ac:dyDescent="0.3">
      <c r="B35" s="5"/>
      <c r="C35" s="96" t="s">
        <v>5</v>
      </c>
      <c r="D35" s="97"/>
      <c r="E35" s="97"/>
      <c r="F35" s="97"/>
      <c r="G35" s="98"/>
      <c r="H35" s="84">
        <v>0</v>
      </c>
      <c r="I35" s="85"/>
      <c r="J35" s="86"/>
      <c r="L35" s="104" t="s">
        <v>82</v>
      </c>
      <c r="M35" s="105"/>
      <c r="N35" s="105"/>
      <c r="O35" s="105"/>
      <c r="P35" s="105"/>
      <c r="Q35" s="105"/>
      <c r="R35" s="105"/>
      <c r="S35" s="105"/>
      <c r="T35" s="105"/>
      <c r="U35" s="105"/>
      <c r="V35" s="106"/>
      <c r="W35" s="107">
        <v>0</v>
      </c>
      <c r="X35" s="108"/>
      <c r="Z35" s="32" t="s">
        <v>22</v>
      </c>
      <c r="AF35" s="4"/>
    </row>
    <row r="36" spans="2:32" ht="14.25" customHeight="1" x14ac:dyDescent="0.3">
      <c r="B36" s="5"/>
      <c r="C36" s="99"/>
      <c r="D36" s="100"/>
      <c r="E36" s="100"/>
      <c r="F36" s="100"/>
      <c r="G36" s="101"/>
      <c r="H36" s="87"/>
      <c r="I36" s="88"/>
      <c r="J36" s="89"/>
      <c r="L36" s="104" t="s">
        <v>67</v>
      </c>
      <c r="M36" s="105"/>
      <c r="N36" s="105"/>
      <c r="O36" s="105"/>
      <c r="P36" s="105"/>
      <c r="Q36" s="105"/>
      <c r="R36" s="105"/>
      <c r="S36" s="105"/>
      <c r="T36" s="105"/>
      <c r="U36" s="105"/>
      <c r="V36" s="106"/>
      <c r="W36" s="107">
        <v>0</v>
      </c>
      <c r="X36" s="108"/>
      <c r="AF36" s="4"/>
    </row>
    <row r="37" spans="2:32" ht="15.6" x14ac:dyDescent="0.3">
      <c r="B37" s="5"/>
      <c r="C37" s="96" t="s">
        <v>7</v>
      </c>
      <c r="D37" s="97"/>
      <c r="E37" s="97"/>
      <c r="F37" s="97"/>
      <c r="G37" s="98"/>
      <c r="H37" s="84">
        <v>0</v>
      </c>
      <c r="I37" s="85"/>
      <c r="J37" s="86"/>
      <c r="L37" s="90" t="s">
        <v>9</v>
      </c>
      <c r="M37" s="91"/>
      <c r="N37" s="91"/>
      <c r="O37" s="91"/>
      <c r="P37" s="91"/>
      <c r="Q37" s="91"/>
      <c r="R37" s="91"/>
      <c r="S37" s="91"/>
      <c r="T37" s="91"/>
      <c r="U37" s="91"/>
      <c r="V37" s="92"/>
      <c r="W37" s="84">
        <v>0</v>
      </c>
      <c r="X37" s="86"/>
      <c r="Z37" s="32" t="s">
        <v>23</v>
      </c>
      <c r="AF37" s="4"/>
    </row>
    <row r="38" spans="2:32" ht="15.6" x14ac:dyDescent="0.3">
      <c r="B38" s="5"/>
      <c r="C38" s="99"/>
      <c r="D38" s="100"/>
      <c r="E38" s="100"/>
      <c r="F38" s="100"/>
      <c r="G38" s="101"/>
      <c r="H38" s="87"/>
      <c r="I38" s="88"/>
      <c r="J38" s="89"/>
      <c r="L38" s="93" t="s">
        <v>10</v>
      </c>
      <c r="M38" s="94"/>
      <c r="N38" s="94"/>
      <c r="O38" s="94"/>
      <c r="P38" s="94"/>
      <c r="Q38" s="94"/>
      <c r="R38" s="94"/>
      <c r="S38" s="94"/>
      <c r="T38" s="94"/>
      <c r="U38" s="94"/>
      <c r="V38" s="95"/>
      <c r="W38" s="87"/>
      <c r="X38" s="89"/>
      <c r="Z38" s="32" t="s">
        <v>25</v>
      </c>
      <c r="AF38" s="4"/>
    </row>
    <row r="39" spans="2:32" ht="15" thickBot="1" x14ac:dyDescent="0.35">
      <c r="B39" s="33"/>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5"/>
    </row>
  </sheetData>
  <sheetProtection password="CF16" sheet="1" objects="1" scenarios="1"/>
  <mergeCells count="48">
    <mergeCell ref="Q4:AB7"/>
    <mergeCell ref="AD14:AE14"/>
    <mergeCell ref="AD15:AE15"/>
    <mergeCell ref="Z10:AD10"/>
    <mergeCell ref="Z11:AD11"/>
    <mergeCell ref="AB14:AC14"/>
    <mergeCell ref="K12:N12"/>
    <mergeCell ref="R12:V12"/>
    <mergeCell ref="K13:N13"/>
    <mergeCell ref="R13:V13"/>
    <mergeCell ref="K14:N15"/>
    <mergeCell ref="T14:T15"/>
    <mergeCell ref="AA26:AE26"/>
    <mergeCell ref="AE16:AE18"/>
    <mergeCell ref="E18:E19"/>
    <mergeCell ref="AE19:AE21"/>
    <mergeCell ref="K18:N19"/>
    <mergeCell ref="K20:P20"/>
    <mergeCell ref="AC22:AE22"/>
    <mergeCell ref="AC23:AE23"/>
    <mergeCell ref="AD24:AE24"/>
    <mergeCell ref="AA25:AE25"/>
    <mergeCell ref="C33:G34"/>
    <mergeCell ref="H30:J32"/>
    <mergeCell ref="L30:V30"/>
    <mergeCell ref="W30:X32"/>
    <mergeCell ref="L31:V31"/>
    <mergeCell ref="AA27:AB27"/>
    <mergeCell ref="H35:J36"/>
    <mergeCell ref="L35:V35"/>
    <mergeCell ref="W35:X35"/>
    <mergeCell ref="L36:V36"/>
    <mergeCell ref="W36:X36"/>
    <mergeCell ref="B28:K28"/>
    <mergeCell ref="L28:W28"/>
    <mergeCell ref="C29:J29"/>
    <mergeCell ref="L29:X29"/>
    <mergeCell ref="C35:G36"/>
    <mergeCell ref="L32:V32"/>
    <mergeCell ref="H33:J34"/>
    <mergeCell ref="L33:V34"/>
    <mergeCell ref="W33:X34"/>
    <mergeCell ref="C30:G32"/>
    <mergeCell ref="H37:J38"/>
    <mergeCell ref="L37:V37"/>
    <mergeCell ref="W37:X38"/>
    <mergeCell ref="L38:V38"/>
    <mergeCell ref="C37:G38"/>
  </mergeCells>
  <pageMargins left="0.70866141732283472" right="0.70866141732283472" top="0.74803149606299213" bottom="0.74803149606299213" header="0.31496062992125984" footer="0.31496062992125984"/>
  <pageSetup paperSize="9" scale="74"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F39"/>
  <sheetViews>
    <sheetView showGridLines="0" workbookViewId="0">
      <selection activeCell="AC22" sqref="AC22:AE22"/>
    </sheetView>
  </sheetViews>
  <sheetFormatPr defaultRowHeight="14.4" x14ac:dyDescent="0.3"/>
  <cols>
    <col min="1" max="1" width="1.109375" customWidth="1"/>
    <col min="2" max="2" width="5.88671875" customWidth="1"/>
    <col min="3" max="3" width="10.33203125" customWidth="1"/>
    <col min="4" max="4" width="10.44140625" customWidth="1"/>
    <col min="5" max="5" width="7" customWidth="1"/>
    <col min="6" max="7" width="1.33203125" customWidth="1"/>
    <col min="9" max="10" width="1.33203125" customWidth="1"/>
    <col min="12" max="13" width="1.33203125" customWidth="1"/>
    <col min="15" max="16" width="1.33203125" customWidth="1"/>
    <col min="18" max="19" width="1.33203125" customWidth="1"/>
    <col min="20" max="20" width="7.5546875" customWidth="1"/>
    <col min="21" max="22" width="1.33203125" customWidth="1"/>
    <col min="23" max="23" width="7" customWidth="1"/>
    <col min="24" max="24" width="5" customWidth="1"/>
    <col min="25" max="25" width="6.109375" customWidth="1"/>
    <col min="32" max="32" width="7.33203125" customWidth="1"/>
  </cols>
  <sheetData>
    <row r="1" spans="2:32" ht="4.5" customHeight="1" thickBot="1" x14ac:dyDescent="0.35"/>
    <row r="2" spans="2:32" x14ac:dyDescent="0.3">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3"/>
    </row>
    <row r="3" spans="2:32" ht="18.75" customHeight="1" x14ac:dyDescent="0.45">
      <c r="B3" s="79" t="s">
        <v>72</v>
      </c>
      <c r="C3" s="67"/>
      <c r="N3" s="72"/>
      <c r="O3" s="68"/>
      <c r="P3" s="68"/>
      <c r="Q3" s="68"/>
      <c r="R3" s="68"/>
      <c r="S3" s="68"/>
      <c r="T3" s="68"/>
      <c r="U3" s="68"/>
      <c r="V3" s="68"/>
      <c r="W3" s="68"/>
      <c r="X3" s="68"/>
      <c r="Y3" s="68"/>
      <c r="Z3" s="68"/>
      <c r="AA3" s="68"/>
      <c r="AB3" s="68"/>
      <c r="AC3" s="68"/>
      <c r="AD3" s="68"/>
      <c r="AF3" s="4"/>
    </row>
    <row r="4" spans="2:32" ht="15" customHeight="1" x14ac:dyDescent="0.45">
      <c r="B4" s="66"/>
      <c r="C4" s="67"/>
      <c r="AF4" s="4"/>
    </row>
    <row r="5" spans="2:32" x14ac:dyDescent="0.3">
      <c r="B5" s="5"/>
      <c r="AF5" s="4"/>
    </row>
    <row r="6" spans="2:32" x14ac:dyDescent="0.3">
      <c r="B6" s="5"/>
      <c r="AF6" s="4"/>
    </row>
    <row r="7" spans="2:32" x14ac:dyDescent="0.3">
      <c r="B7" s="5"/>
      <c r="C7" s="6"/>
      <c r="E7" s="6"/>
      <c r="F7" s="6"/>
      <c r="G7" s="6"/>
      <c r="H7" s="6"/>
      <c r="AF7" s="4"/>
    </row>
    <row r="8" spans="2:32" x14ac:dyDescent="0.3">
      <c r="B8" s="5"/>
      <c r="AF8" s="4"/>
    </row>
    <row r="9" spans="2:32" x14ac:dyDescent="0.3">
      <c r="B9" s="5"/>
      <c r="AF9" s="4"/>
    </row>
    <row r="10" spans="2:32" ht="13.5" customHeight="1" x14ac:dyDescent="0.3">
      <c r="B10" s="64" t="s">
        <v>68</v>
      </c>
      <c r="C10" s="9"/>
      <c r="Z10" s="128"/>
      <c r="AA10" s="128"/>
      <c r="AB10" s="128"/>
      <c r="AC10" s="128"/>
      <c r="AD10" s="128"/>
      <c r="AF10" s="4"/>
    </row>
    <row r="11" spans="2:32" ht="13.5" customHeight="1" x14ac:dyDescent="0.45">
      <c r="B11" s="66"/>
      <c r="C11" s="9"/>
      <c r="Z11" s="161"/>
      <c r="AA11" s="161"/>
      <c r="AB11" s="161"/>
      <c r="AC11" s="161"/>
      <c r="AD11" s="161"/>
      <c r="AF11" s="4"/>
    </row>
    <row r="12" spans="2:32" ht="15" customHeight="1" x14ac:dyDescent="0.3">
      <c r="B12" s="5"/>
      <c r="K12" s="151" t="s">
        <v>35</v>
      </c>
      <c r="L12" s="152"/>
      <c r="M12" s="152"/>
      <c r="N12" s="152"/>
      <c r="R12" s="153" t="s">
        <v>42</v>
      </c>
      <c r="S12" s="153"/>
      <c r="T12" s="153"/>
      <c r="U12" s="154"/>
      <c r="V12" s="154"/>
      <c r="W12" s="65"/>
      <c r="AB12" s="12" t="s">
        <v>44</v>
      </c>
      <c r="AC12" s="13"/>
      <c r="AD12" s="30"/>
      <c r="AE12" s="59">
        <f>SUM(K14+T14)*(AE16+AE19)/1000</f>
        <v>0</v>
      </c>
      <c r="AF12" s="4"/>
    </row>
    <row r="13" spans="2:32" ht="14.25" customHeight="1" x14ac:dyDescent="0.3">
      <c r="B13" s="5"/>
      <c r="K13" s="155" t="s">
        <v>4</v>
      </c>
      <c r="L13" s="155"/>
      <c r="M13" s="155"/>
      <c r="N13" s="155"/>
      <c r="O13" s="70"/>
      <c r="P13" s="70"/>
      <c r="Q13" s="70"/>
      <c r="R13" s="153" t="s">
        <v>3</v>
      </c>
      <c r="S13" s="153"/>
      <c r="T13" s="153"/>
      <c r="U13" s="154"/>
      <c r="V13" s="154"/>
      <c r="W13" s="65"/>
      <c r="AB13" s="58" t="s">
        <v>45</v>
      </c>
      <c r="AC13" s="7"/>
      <c r="AD13" s="8"/>
      <c r="AE13" s="59">
        <f>SUM(K19)*(AE16+AE19)/1000</f>
        <v>0</v>
      </c>
      <c r="AF13" s="4"/>
    </row>
    <row r="14" spans="2:32" x14ac:dyDescent="0.3">
      <c r="B14" s="5"/>
      <c r="K14" s="156">
        <f>SUM(K19+E18)</f>
        <v>0</v>
      </c>
      <c r="L14" s="157"/>
      <c r="M14" s="157"/>
      <c r="N14" s="157"/>
      <c r="T14" s="159"/>
      <c r="W14" s="10"/>
      <c r="AB14" s="112" t="s">
        <v>26</v>
      </c>
      <c r="AC14" s="114"/>
      <c r="AD14" s="107"/>
      <c r="AE14" s="108"/>
      <c r="AF14" s="4"/>
    </row>
    <row r="15" spans="2:32" x14ac:dyDescent="0.3">
      <c r="B15" s="5"/>
      <c r="D15" s="11"/>
      <c r="E15" s="7"/>
      <c r="F15" s="7"/>
      <c r="G15" s="7"/>
      <c r="H15" s="7"/>
      <c r="K15" s="158"/>
      <c r="L15" s="158"/>
      <c r="M15" s="158"/>
      <c r="N15" s="158"/>
      <c r="Q15" s="7"/>
      <c r="R15" s="7"/>
      <c r="S15" s="7"/>
      <c r="T15" s="160"/>
      <c r="W15" s="10"/>
      <c r="AB15" s="12" t="s">
        <v>14</v>
      </c>
      <c r="AC15" s="13"/>
      <c r="AD15" s="107"/>
      <c r="AE15" s="108"/>
      <c r="AF15" s="4"/>
    </row>
    <row r="16" spans="2:32" x14ac:dyDescent="0.3">
      <c r="B16" s="5"/>
      <c r="C16" s="14"/>
      <c r="E16" s="12"/>
      <c r="F16" s="15"/>
      <c r="G16" s="16"/>
      <c r="H16" s="13"/>
      <c r="I16" s="17"/>
      <c r="J16" s="17"/>
      <c r="K16" s="13"/>
      <c r="L16" s="15"/>
      <c r="M16" s="36"/>
      <c r="N16" s="13"/>
      <c r="O16" s="17"/>
      <c r="P16" s="17"/>
      <c r="Q16" s="13"/>
      <c r="R16" s="15"/>
      <c r="S16" s="16"/>
      <c r="T16" s="18"/>
      <c r="U16" s="69"/>
      <c r="W16" s="14" t="s">
        <v>0</v>
      </c>
      <c r="Y16" s="14"/>
      <c r="Z16" s="14"/>
      <c r="AB16" s="19" t="s">
        <v>15</v>
      </c>
      <c r="AE16" s="139">
        <v>0</v>
      </c>
      <c r="AF16" s="4"/>
    </row>
    <row r="17" spans="2:32" x14ac:dyDescent="0.3">
      <c r="B17" s="5"/>
      <c r="C17" s="14"/>
      <c r="D17" s="14" t="s">
        <v>1</v>
      </c>
      <c r="E17" s="20"/>
      <c r="F17" s="21"/>
      <c r="G17" s="22"/>
      <c r="H17" s="17"/>
      <c r="I17" s="17"/>
      <c r="J17" s="17"/>
      <c r="K17" s="17"/>
      <c r="L17" s="37"/>
      <c r="M17" s="38"/>
      <c r="N17" s="17"/>
      <c r="O17" s="17"/>
      <c r="P17" s="17"/>
      <c r="Q17" s="17"/>
      <c r="R17" s="21"/>
      <c r="S17" s="23"/>
      <c r="AB17" s="19"/>
      <c r="AE17" s="140"/>
      <c r="AF17" s="4"/>
    </row>
    <row r="18" spans="2:32" x14ac:dyDescent="0.3">
      <c r="B18" s="5"/>
      <c r="C18" s="14"/>
      <c r="D18" s="11"/>
      <c r="E18" s="142">
        <v>0</v>
      </c>
      <c r="F18" s="24"/>
      <c r="G18" s="25"/>
      <c r="H18" s="85">
        <v>0</v>
      </c>
      <c r="I18" s="162"/>
      <c r="J18" s="162"/>
      <c r="K18" s="162"/>
      <c r="L18" s="27"/>
      <c r="N18" s="85">
        <v>0</v>
      </c>
      <c r="O18" s="162"/>
      <c r="P18" s="162"/>
      <c r="Q18" s="162"/>
      <c r="R18" s="25"/>
      <c r="S18" s="27"/>
      <c r="T18" s="10"/>
      <c r="U18" s="10"/>
      <c r="V18" s="10"/>
      <c r="W18" s="10"/>
      <c r="AB18" s="19"/>
      <c r="AE18" s="141"/>
      <c r="AF18" s="4"/>
    </row>
    <row r="19" spans="2:32" x14ac:dyDescent="0.3">
      <c r="B19" s="5"/>
      <c r="E19" s="142"/>
      <c r="F19" s="39"/>
      <c r="G19" s="10"/>
      <c r="H19" s="10"/>
      <c r="I19" s="10"/>
      <c r="J19" s="10"/>
      <c r="K19" s="163">
        <f>SUM(H18+N18)</f>
        <v>0</v>
      </c>
      <c r="L19" s="157"/>
      <c r="M19" s="157"/>
      <c r="N19" s="157"/>
      <c r="O19" s="10"/>
      <c r="P19" s="10"/>
      <c r="Q19" s="10"/>
      <c r="R19" s="10"/>
      <c r="S19" s="27"/>
      <c r="T19" s="10"/>
      <c r="U19" s="10"/>
      <c r="V19" s="10"/>
      <c r="W19" s="10"/>
      <c r="AB19" s="28" t="s">
        <v>16</v>
      </c>
      <c r="AC19" s="17"/>
      <c r="AD19" s="17"/>
      <c r="AE19" s="139">
        <v>0</v>
      </c>
      <c r="AF19" s="4"/>
    </row>
    <row r="20" spans="2:32" x14ac:dyDescent="0.3">
      <c r="B20" s="5"/>
      <c r="E20" s="70" t="s">
        <v>42</v>
      </c>
      <c r="K20" s="157"/>
      <c r="L20" s="157"/>
      <c r="M20" s="157"/>
      <c r="N20" s="157"/>
      <c r="AB20" s="19"/>
      <c r="AE20" s="140"/>
      <c r="AF20" s="4"/>
    </row>
    <row r="21" spans="2:32" x14ac:dyDescent="0.3">
      <c r="B21" s="5"/>
      <c r="E21" s="71" t="s">
        <v>43</v>
      </c>
      <c r="AB21" s="19"/>
      <c r="AE21" s="141"/>
      <c r="AF21" s="4"/>
    </row>
    <row r="22" spans="2:32" x14ac:dyDescent="0.3">
      <c r="B22" s="5"/>
      <c r="K22" s="144" t="s">
        <v>32</v>
      </c>
      <c r="L22" s="145"/>
      <c r="M22" s="145"/>
      <c r="N22" s="145"/>
      <c r="O22" s="145"/>
      <c r="P22" s="145"/>
      <c r="U22" s="69"/>
      <c r="AA22" s="12" t="s">
        <v>46</v>
      </c>
      <c r="AB22" s="13"/>
      <c r="AC22" s="107"/>
      <c r="AD22" s="146"/>
      <c r="AE22" s="108"/>
      <c r="AF22" s="4"/>
    </row>
    <row r="23" spans="2:32" x14ac:dyDescent="0.3">
      <c r="B23" s="5"/>
      <c r="T23" s="69" t="s">
        <v>0</v>
      </c>
      <c r="AA23" s="28" t="s">
        <v>11</v>
      </c>
      <c r="AB23" s="29"/>
      <c r="AC23" s="107"/>
      <c r="AD23" s="146"/>
      <c r="AE23" s="108"/>
      <c r="AF23" s="4"/>
    </row>
    <row r="24" spans="2:32" x14ac:dyDescent="0.3">
      <c r="B24" s="5"/>
      <c r="AA24" s="12" t="s">
        <v>30</v>
      </c>
      <c r="AB24" s="13"/>
      <c r="AC24" s="30"/>
      <c r="AD24" s="147" t="s">
        <v>31</v>
      </c>
      <c r="AE24" s="148"/>
      <c r="AF24" s="4"/>
    </row>
    <row r="25" spans="2:32" x14ac:dyDescent="0.3">
      <c r="B25" s="5"/>
      <c r="AA25" s="149"/>
      <c r="AB25" s="143"/>
      <c r="AC25" s="143"/>
      <c r="AD25" s="143"/>
      <c r="AE25" s="150"/>
      <c r="AF25" s="4"/>
    </row>
    <row r="26" spans="2:32" x14ac:dyDescent="0.3">
      <c r="B26" s="5"/>
      <c r="D26" s="14" t="s">
        <v>1</v>
      </c>
      <c r="N26" s="60" t="s">
        <v>47</v>
      </c>
      <c r="AA26" s="136"/>
      <c r="AB26" s="137"/>
      <c r="AC26" s="137"/>
      <c r="AD26" s="137"/>
      <c r="AE26" s="138"/>
      <c r="AF26" s="4"/>
    </row>
    <row r="27" spans="2:32" x14ac:dyDescent="0.3">
      <c r="B27" s="5"/>
      <c r="AA27" s="102" t="s">
        <v>49</v>
      </c>
      <c r="AB27" s="103"/>
      <c r="AC27" s="62" t="s">
        <v>51</v>
      </c>
      <c r="AD27" s="61" t="s">
        <v>50</v>
      </c>
      <c r="AE27" s="62" t="s">
        <v>51</v>
      </c>
      <c r="AF27" s="4"/>
    </row>
    <row r="28" spans="2:32" x14ac:dyDescent="0.3">
      <c r="B28" s="109" t="s">
        <v>28</v>
      </c>
      <c r="C28" s="110"/>
      <c r="D28" s="110"/>
      <c r="E28" s="110"/>
      <c r="F28" s="110"/>
      <c r="G28" s="110"/>
      <c r="H28" s="110"/>
      <c r="I28" s="110"/>
      <c r="J28" s="110"/>
      <c r="K28" s="110"/>
      <c r="L28" s="111" t="s">
        <v>29</v>
      </c>
      <c r="M28" s="111"/>
      <c r="N28" s="111"/>
      <c r="O28" s="111"/>
      <c r="P28" s="111"/>
      <c r="Q28" s="111"/>
      <c r="R28" s="111"/>
      <c r="S28" s="111"/>
      <c r="T28" s="111"/>
      <c r="U28" s="111"/>
      <c r="V28" s="111"/>
      <c r="W28" s="111"/>
      <c r="AF28" s="4"/>
    </row>
    <row r="29" spans="2:32" x14ac:dyDescent="0.3">
      <c r="B29" s="5"/>
      <c r="C29" s="112" t="s">
        <v>12</v>
      </c>
      <c r="D29" s="113"/>
      <c r="E29" s="113"/>
      <c r="F29" s="113"/>
      <c r="G29" s="113"/>
      <c r="H29" s="113"/>
      <c r="I29" s="113"/>
      <c r="J29" s="114"/>
      <c r="L29" s="115" t="s">
        <v>13</v>
      </c>
      <c r="M29" s="116"/>
      <c r="N29" s="116"/>
      <c r="O29" s="116"/>
      <c r="P29" s="116"/>
      <c r="Q29" s="116"/>
      <c r="R29" s="116"/>
      <c r="S29" s="116"/>
      <c r="T29" s="116"/>
      <c r="U29" s="116"/>
      <c r="V29" s="116"/>
      <c r="W29" s="116"/>
      <c r="X29" s="117"/>
      <c r="Z29" s="31" t="s">
        <v>24</v>
      </c>
      <c r="AF29" s="4"/>
    </row>
    <row r="30" spans="2:32" ht="14.25" customHeight="1" x14ac:dyDescent="0.3">
      <c r="B30" s="5"/>
      <c r="C30" s="121" t="s">
        <v>48</v>
      </c>
      <c r="D30" s="97"/>
      <c r="E30" s="97"/>
      <c r="F30" s="97"/>
      <c r="G30" s="98"/>
      <c r="H30" s="84">
        <v>0</v>
      </c>
      <c r="I30" s="85"/>
      <c r="J30" s="86"/>
      <c r="L30" s="90" t="s">
        <v>66</v>
      </c>
      <c r="M30" s="91"/>
      <c r="N30" s="91"/>
      <c r="O30" s="91"/>
      <c r="P30" s="91"/>
      <c r="Q30" s="91"/>
      <c r="R30" s="91"/>
      <c r="S30" s="91"/>
      <c r="T30" s="91"/>
      <c r="U30" s="91"/>
      <c r="V30" s="92"/>
      <c r="W30" s="84">
        <v>0</v>
      </c>
      <c r="X30" s="86"/>
      <c r="Z30" s="31" t="s">
        <v>19</v>
      </c>
      <c r="AF30" s="4"/>
    </row>
    <row r="31" spans="2:32" ht="12.75" customHeight="1" x14ac:dyDescent="0.3">
      <c r="B31" s="5"/>
      <c r="C31" s="127"/>
      <c r="D31" s="128"/>
      <c r="E31" s="128"/>
      <c r="F31" s="128"/>
      <c r="G31" s="129"/>
      <c r="H31" s="130"/>
      <c r="I31" s="131"/>
      <c r="J31" s="132"/>
      <c r="L31" s="133" t="s">
        <v>8</v>
      </c>
      <c r="M31" s="134"/>
      <c r="N31" s="134"/>
      <c r="O31" s="134"/>
      <c r="P31" s="134"/>
      <c r="Q31" s="134"/>
      <c r="R31" s="134"/>
      <c r="S31" s="134"/>
      <c r="T31" s="134"/>
      <c r="U31" s="134"/>
      <c r="V31" s="135"/>
      <c r="W31" s="130"/>
      <c r="X31" s="132"/>
      <c r="Z31" s="31" t="s">
        <v>20</v>
      </c>
      <c r="AF31" s="4"/>
    </row>
    <row r="32" spans="2:32" ht="12.75" customHeight="1" x14ac:dyDescent="0.3">
      <c r="B32" s="5"/>
      <c r="C32" s="99"/>
      <c r="D32" s="100"/>
      <c r="E32" s="100"/>
      <c r="F32" s="100"/>
      <c r="G32" s="101"/>
      <c r="H32" s="87"/>
      <c r="I32" s="88"/>
      <c r="J32" s="89"/>
      <c r="L32" s="118"/>
      <c r="M32" s="119"/>
      <c r="N32" s="119"/>
      <c r="O32" s="119"/>
      <c r="P32" s="119"/>
      <c r="Q32" s="119"/>
      <c r="R32" s="119"/>
      <c r="S32" s="119"/>
      <c r="T32" s="119"/>
      <c r="U32" s="119"/>
      <c r="V32" s="120"/>
      <c r="W32" s="87"/>
      <c r="X32" s="89"/>
      <c r="Z32" s="31" t="s">
        <v>83</v>
      </c>
      <c r="AF32" s="4"/>
    </row>
    <row r="33" spans="2:32" ht="14.25" customHeight="1" x14ac:dyDescent="0.3">
      <c r="B33" s="5"/>
      <c r="C33" s="96" t="s">
        <v>6</v>
      </c>
      <c r="D33" s="97"/>
      <c r="E33" s="97"/>
      <c r="F33" s="97"/>
      <c r="G33" s="98"/>
      <c r="H33" s="84">
        <v>0</v>
      </c>
      <c r="I33" s="85"/>
      <c r="J33" s="86"/>
      <c r="L33" s="121" t="s">
        <v>81</v>
      </c>
      <c r="M33" s="122"/>
      <c r="N33" s="122"/>
      <c r="O33" s="122"/>
      <c r="P33" s="122"/>
      <c r="Q33" s="122"/>
      <c r="R33" s="122"/>
      <c r="S33" s="122"/>
      <c r="T33" s="122"/>
      <c r="U33" s="122"/>
      <c r="V33" s="123"/>
      <c r="W33" s="84">
        <v>0</v>
      </c>
      <c r="X33" s="86"/>
      <c r="Z33" s="31" t="s">
        <v>84</v>
      </c>
      <c r="AF33" s="4"/>
    </row>
    <row r="34" spans="2:32" ht="12" customHeight="1" x14ac:dyDescent="0.3">
      <c r="B34" s="5"/>
      <c r="C34" s="99"/>
      <c r="D34" s="100"/>
      <c r="E34" s="100"/>
      <c r="F34" s="100"/>
      <c r="G34" s="101"/>
      <c r="H34" s="87"/>
      <c r="I34" s="88"/>
      <c r="J34" s="89"/>
      <c r="L34" s="124"/>
      <c r="M34" s="125"/>
      <c r="N34" s="125"/>
      <c r="O34" s="125"/>
      <c r="P34" s="125"/>
      <c r="Q34" s="125"/>
      <c r="R34" s="125"/>
      <c r="S34" s="125"/>
      <c r="T34" s="125"/>
      <c r="U34" s="125"/>
      <c r="V34" s="126"/>
      <c r="W34" s="87"/>
      <c r="X34" s="89"/>
      <c r="AF34" s="4"/>
    </row>
    <row r="35" spans="2:32" ht="15.75" customHeight="1" x14ac:dyDescent="0.3">
      <c r="B35" s="5"/>
      <c r="C35" s="96" t="s">
        <v>5</v>
      </c>
      <c r="D35" s="97"/>
      <c r="E35" s="97"/>
      <c r="F35" s="97"/>
      <c r="G35" s="98"/>
      <c r="H35" s="84">
        <v>0</v>
      </c>
      <c r="I35" s="85"/>
      <c r="J35" s="86"/>
      <c r="L35" s="104" t="s">
        <v>82</v>
      </c>
      <c r="M35" s="105"/>
      <c r="N35" s="105"/>
      <c r="O35" s="105"/>
      <c r="P35" s="105"/>
      <c r="Q35" s="105"/>
      <c r="R35" s="105"/>
      <c r="S35" s="105"/>
      <c r="T35" s="105"/>
      <c r="U35" s="105"/>
      <c r="V35" s="106"/>
      <c r="W35" s="107">
        <v>0</v>
      </c>
      <c r="X35" s="108"/>
      <c r="Z35" s="32" t="s">
        <v>22</v>
      </c>
      <c r="AF35" s="4"/>
    </row>
    <row r="36" spans="2:32" ht="14.25" customHeight="1" x14ac:dyDescent="0.3">
      <c r="B36" s="5"/>
      <c r="C36" s="99"/>
      <c r="D36" s="100"/>
      <c r="E36" s="100"/>
      <c r="F36" s="100"/>
      <c r="G36" s="101"/>
      <c r="H36" s="87"/>
      <c r="I36" s="88"/>
      <c r="J36" s="89"/>
      <c r="L36" s="104" t="s">
        <v>67</v>
      </c>
      <c r="M36" s="105"/>
      <c r="N36" s="105"/>
      <c r="O36" s="105"/>
      <c r="P36" s="105"/>
      <c r="Q36" s="105"/>
      <c r="R36" s="105"/>
      <c r="S36" s="105"/>
      <c r="T36" s="105"/>
      <c r="U36" s="105"/>
      <c r="V36" s="106"/>
      <c r="W36" s="107">
        <v>0</v>
      </c>
      <c r="X36" s="108"/>
      <c r="AF36" s="4"/>
    </row>
    <row r="37" spans="2:32" ht="15.6" x14ac:dyDescent="0.3">
      <c r="B37" s="5"/>
      <c r="C37" s="96" t="s">
        <v>7</v>
      </c>
      <c r="D37" s="97"/>
      <c r="E37" s="97"/>
      <c r="F37" s="97"/>
      <c r="G37" s="98"/>
      <c r="H37" s="84">
        <v>0</v>
      </c>
      <c r="I37" s="85"/>
      <c r="J37" s="86"/>
      <c r="L37" s="90" t="s">
        <v>9</v>
      </c>
      <c r="M37" s="91"/>
      <c r="N37" s="91"/>
      <c r="O37" s="91"/>
      <c r="P37" s="91"/>
      <c r="Q37" s="91"/>
      <c r="R37" s="91"/>
      <c r="S37" s="91"/>
      <c r="T37" s="91"/>
      <c r="U37" s="91"/>
      <c r="V37" s="92"/>
      <c r="W37" s="84">
        <v>0</v>
      </c>
      <c r="X37" s="86"/>
      <c r="Z37" s="32" t="s">
        <v>23</v>
      </c>
      <c r="AF37" s="4"/>
    </row>
    <row r="38" spans="2:32" ht="15.6" x14ac:dyDescent="0.3">
      <c r="B38" s="5"/>
      <c r="C38" s="99"/>
      <c r="D38" s="100"/>
      <c r="E38" s="100"/>
      <c r="F38" s="100"/>
      <c r="G38" s="101"/>
      <c r="H38" s="87"/>
      <c r="I38" s="88"/>
      <c r="J38" s="89"/>
      <c r="L38" s="93" t="s">
        <v>10</v>
      </c>
      <c r="M38" s="94"/>
      <c r="N38" s="94"/>
      <c r="O38" s="94"/>
      <c r="P38" s="94"/>
      <c r="Q38" s="94"/>
      <c r="R38" s="94"/>
      <c r="S38" s="94"/>
      <c r="T38" s="94"/>
      <c r="U38" s="94"/>
      <c r="V38" s="95"/>
      <c r="W38" s="87"/>
      <c r="X38" s="89"/>
      <c r="Z38" s="32" t="s">
        <v>25</v>
      </c>
      <c r="AF38" s="4"/>
    </row>
    <row r="39" spans="2:32" ht="15" thickBot="1" x14ac:dyDescent="0.35">
      <c r="B39" s="33"/>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5"/>
    </row>
  </sheetData>
  <sheetProtection password="CF16" sheet="1" objects="1" scenarios="1"/>
  <mergeCells count="49">
    <mergeCell ref="Z10:AD10"/>
    <mergeCell ref="Z11:AD11"/>
    <mergeCell ref="K12:N12"/>
    <mergeCell ref="R12:V12"/>
    <mergeCell ref="K13:N13"/>
    <mergeCell ref="R13:V13"/>
    <mergeCell ref="K22:P22"/>
    <mergeCell ref="AC22:AE22"/>
    <mergeCell ref="K14:N15"/>
    <mergeCell ref="T14:T15"/>
    <mergeCell ref="AB14:AC14"/>
    <mergeCell ref="AD14:AE14"/>
    <mergeCell ref="AD15:AE15"/>
    <mergeCell ref="AE16:AE18"/>
    <mergeCell ref="E18:E19"/>
    <mergeCell ref="AE19:AE21"/>
    <mergeCell ref="H18:K18"/>
    <mergeCell ref="N18:Q18"/>
    <mergeCell ref="K19:N20"/>
    <mergeCell ref="AC23:AE23"/>
    <mergeCell ref="AD24:AE24"/>
    <mergeCell ref="AA25:AE25"/>
    <mergeCell ref="AA26:AE26"/>
    <mergeCell ref="B28:K28"/>
    <mergeCell ref="L28:W28"/>
    <mergeCell ref="AA27:AB27"/>
    <mergeCell ref="W30:X32"/>
    <mergeCell ref="L31:V31"/>
    <mergeCell ref="H35:J36"/>
    <mergeCell ref="L35:V35"/>
    <mergeCell ref="W35:X35"/>
    <mergeCell ref="L36:V36"/>
    <mergeCell ref="W36:X36"/>
    <mergeCell ref="C29:J29"/>
    <mergeCell ref="L29:X29"/>
    <mergeCell ref="H37:J38"/>
    <mergeCell ref="L37:V37"/>
    <mergeCell ref="W37:X38"/>
    <mergeCell ref="L38:V38"/>
    <mergeCell ref="C37:G38"/>
    <mergeCell ref="C35:G36"/>
    <mergeCell ref="L32:V32"/>
    <mergeCell ref="H33:J34"/>
    <mergeCell ref="L33:V34"/>
    <mergeCell ref="W33:X34"/>
    <mergeCell ref="C30:G32"/>
    <mergeCell ref="C33:G34"/>
    <mergeCell ref="H30:J32"/>
    <mergeCell ref="L30:V30"/>
  </mergeCells>
  <pageMargins left="0.70866141732283472" right="0.70866141732283472" top="0.74803149606299213" bottom="0.74803149606299213" header="0.31496062992125984" footer="0.31496062992125984"/>
  <pageSetup paperSize="9" scale="74"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F39"/>
  <sheetViews>
    <sheetView showGridLines="0" workbookViewId="0">
      <selection activeCell="AA25" sqref="AA25:AE25"/>
    </sheetView>
  </sheetViews>
  <sheetFormatPr defaultRowHeight="14.4" x14ac:dyDescent="0.3"/>
  <cols>
    <col min="1" max="1" width="1.109375" customWidth="1"/>
    <col min="2" max="2" width="5.88671875" customWidth="1"/>
    <col min="3" max="3" width="10.33203125" customWidth="1"/>
    <col min="4" max="4" width="10.44140625" customWidth="1"/>
    <col min="5" max="5" width="8" customWidth="1"/>
    <col min="6" max="7" width="1.33203125" customWidth="1"/>
    <col min="9" max="10" width="1.33203125" customWidth="1"/>
    <col min="12" max="13" width="1.33203125" customWidth="1"/>
    <col min="15" max="16" width="1.33203125" customWidth="1"/>
    <col min="17" max="17" width="8.33203125" customWidth="1"/>
    <col min="18" max="19" width="1.33203125" customWidth="1"/>
    <col min="20" max="20" width="7.5546875" customWidth="1"/>
    <col min="21" max="22" width="1.33203125" customWidth="1"/>
    <col min="23" max="23" width="7" customWidth="1"/>
    <col min="24" max="24" width="5" customWidth="1"/>
    <col min="25" max="25" width="6.109375" customWidth="1"/>
    <col min="32" max="32" width="7.33203125" customWidth="1"/>
  </cols>
  <sheetData>
    <row r="1" spans="2:32" ht="4.5" customHeight="1" thickBot="1" x14ac:dyDescent="0.35"/>
    <row r="2" spans="2:32" x14ac:dyDescent="0.3">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3"/>
    </row>
    <row r="3" spans="2:32" ht="18.75" customHeight="1" x14ac:dyDescent="0.45">
      <c r="B3" s="79" t="s">
        <v>41</v>
      </c>
      <c r="C3" s="67"/>
      <c r="N3" s="72"/>
      <c r="O3" s="68"/>
      <c r="P3" s="68"/>
      <c r="Q3" s="68"/>
      <c r="R3" s="68"/>
      <c r="S3" s="68"/>
      <c r="T3" s="68"/>
      <c r="U3" s="68"/>
      <c r="V3" s="68"/>
      <c r="W3" s="68"/>
      <c r="X3" s="68"/>
      <c r="Y3" s="68"/>
      <c r="Z3" s="68"/>
      <c r="AA3" s="68"/>
      <c r="AB3" s="68"/>
      <c r="AC3" s="68"/>
      <c r="AD3" s="68"/>
      <c r="AF3" s="4"/>
    </row>
    <row r="4" spans="2:32" ht="15" customHeight="1" x14ac:dyDescent="0.45">
      <c r="B4" s="66"/>
      <c r="C4" s="67"/>
      <c r="AF4" s="4"/>
    </row>
    <row r="5" spans="2:32" x14ac:dyDescent="0.3">
      <c r="B5" s="5"/>
      <c r="AF5" s="4"/>
    </row>
    <row r="6" spans="2:32" x14ac:dyDescent="0.3">
      <c r="B6" s="5"/>
      <c r="AF6" s="4"/>
    </row>
    <row r="7" spans="2:32" x14ac:dyDescent="0.3">
      <c r="B7" s="5"/>
      <c r="C7" s="6"/>
      <c r="E7" s="6"/>
      <c r="F7" s="6"/>
      <c r="G7" s="6"/>
      <c r="H7" s="6"/>
      <c r="AF7" s="4"/>
    </row>
    <row r="8" spans="2:32" x14ac:dyDescent="0.3">
      <c r="B8" s="5"/>
      <c r="AF8" s="4"/>
    </row>
    <row r="9" spans="2:32" x14ac:dyDescent="0.3">
      <c r="B9" s="5"/>
      <c r="AF9" s="4"/>
    </row>
    <row r="10" spans="2:32" ht="13.5" customHeight="1" x14ac:dyDescent="0.3">
      <c r="B10" s="64" t="s">
        <v>68</v>
      </c>
      <c r="C10" s="9"/>
      <c r="Z10" s="128"/>
      <c r="AA10" s="128"/>
      <c r="AB10" s="128"/>
      <c r="AC10" s="128"/>
      <c r="AD10" s="128"/>
      <c r="AF10" s="4"/>
    </row>
    <row r="11" spans="2:32" ht="13.5" customHeight="1" x14ac:dyDescent="0.45">
      <c r="B11" s="66"/>
      <c r="C11" s="9"/>
      <c r="Z11" s="161"/>
      <c r="AA11" s="161"/>
      <c r="AB11" s="161"/>
      <c r="AC11" s="161"/>
      <c r="AD11" s="161"/>
      <c r="AF11" s="4"/>
    </row>
    <row r="12" spans="2:32" ht="15" customHeight="1" x14ac:dyDescent="0.3">
      <c r="B12" s="5"/>
      <c r="K12" s="69" t="s">
        <v>34</v>
      </c>
      <c r="P12" s="65"/>
      <c r="Q12" s="65" t="s">
        <v>42</v>
      </c>
      <c r="R12" s="77"/>
      <c r="S12" s="77"/>
      <c r="W12" s="65"/>
      <c r="AB12" s="12" t="s">
        <v>44</v>
      </c>
      <c r="AC12" s="13"/>
      <c r="AD12" s="30"/>
      <c r="AE12" s="59">
        <f>SUM(K14+Q14)*(AE16+AE19)/1000</f>
        <v>0</v>
      </c>
      <c r="AF12" s="4"/>
    </row>
    <row r="13" spans="2:32" ht="14.25" customHeight="1" x14ac:dyDescent="0.3">
      <c r="B13" s="5"/>
      <c r="K13" s="76" t="s">
        <v>4</v>
      </c>
      <c r="L13" s="76"/>
      <c r="M13" s="76"/>
      <c r="N13" s="76"/>
      <c r="P13" s="65"/>
      <c r="Q13" s="167" t="s">
        <v>3</v>
      </c>
      <c r="R13" s="168"/>
      <c r="S13" s="168"/>
      <c r="W13" s="65"/>
      <c r="AB13" s="58" t="s">
        <v>45</v>
      </c>
      <c r="AC13" s="7"/>
      <c r="AD13" s="8"/>
      <c r="AE13" s="59">
        <f>SUM(K20)*(AE16+AE19)/1000</f>
        <v>0</v>
      </c>
      <c r="AF13" s="4"/>
    </row>
    <row r="14" spans="2:32" x14ac:dyDescent="0.3">
      <c r="B14" s="5"/>
      <c r="K14" s="156">
        <f>SUM(K20+E18)</f>
        <v>0</v>
      </c>
      <c r="Q14" s="159">
        <v>0</v>
      </c>
      <c r="W14" s="10"/>
      <c r="AB14" s="112" t="s">
        <v>26</v>
      </c>
      <c r="AC14" s="114"/>
      <c r="AD14" s="107" t="s">
        <v>17</v>
      </c>
      <c r="AE14" s="108"/>
      <c r="AF14" s="4"/>
    </row>
    <row r="15" spans="2:32" x14ac:dyDescent="0.3">
      <c r="B15" s="5"/>
      <c r="D15" s="11"/>
      <c r="E15" s="7"/>
      <c r="F15" s="7"/>
      <c r="G15" s="7"/>
      <c r="H15" s="7"/>
      <c r="I15" s="7"/>
      <c r="J15" s="7"/>
      <c r="K15" s="158"/>
      <c r="P15" s="7"/>
      <c r="Q15" s="160"/>
      <c r="W15" s="10"/>
      <c r="AB15" s="12" t="s">
        <v>14</v>
      </c>
      <c r="AC15" s="13"/>
      <c r="AD15" s="107" t="s">
        <v>17</v>
      </c>
      <c r="AE15" s="108"/>
      <c r="AF15" s="4"/>
    </row>
    <row r="16" spans="2:32" x14ac:dyDescent="0.3">
      <c r="B16" s="5"/>
      <c r="C16" s="14"/>
      <c r="E16" s="12"/>
      <c r="F16" s="15"/>
      <c r="G16" s="16"/>
      <c r="H16" s="13"/>
      <c r="I16" s="15"/>
      <c r="J16" s="16"/>
      <c r="K16" s="13"/>
      <c r="L16" s="36"/>
      <c r="M16" s="16"/>
      <c r="N16" s="13"/>
      <c r="O16" s="15"/>
      <c r="P16" s="16"/>
      <c r="Q16" s="41"/>
      <c r="R16" s="69"/>
      <c r="T16" s="14" t="s">
        <v>0</v>
      </c>
      <c r="Y16" s="14"/>
      <c r="Z16" s="14"/>
      <c r="AB16" s="19" t="s">
        <v>15</v>
      </c>
      <c r="AE16" s="139">
        <v>0</v>
      </c>
      <c r="AF16" s="4"/>
    </row>
    <row r="17" spans="2:32" x14ac:dyDescent="0.3">
      <c r="B17" s="5"/>
      <c r="C17" s="14"/>
      <c r="D17" s="14" t="s">
        <v>1</v>
      </c>
      <c r="E17" s="20"/>
      <c r="F17" s="21"/>
      <c r="G17" s="22"/>
      <c r="H17" s="13"/>
      <c r="I17" s="21"/>
      <c r="J17" s="22"/>
      <c r="K17" s="13"/>
      <c r="L17" s="42"/>
      <c r="M17" s="22"/>
      <c r="N17" s="13"/>
      <c r="O17" s="21"/>
      <c r="P17" s="22"/>
      <c r="AB17" s="19"/>
      <c r="AE17" s="140"/>
      <c r="AF17" s="4"/>
    </row>
    <row r="18" spans="2:32" x14ac:dyDescent="0.3">
      <c r="B18" s="5"/>
      <c r="C18" s="14"/>
      <c r="D18" s="11"/>
      <c r="E18" s="142">
        <v>0</v>
      </c>
      <c r="F18" s="164">
        <v>0</v>
      </c>
      <c r="G18" s="85"/>
      <c r="H18" s="85"/>
      <c r="I18" s="166"/>
      <c r="J18" s="164">
        <v>0</v>
      </c>
      <c r="K18" s="85"/>
      <c r="L18" s="142"/>
      <c r="M18" s="165">
        <v>0</v>
      </c>
      <c r="N18" s="131"/>
      <c r="O18" s="131"/>
      <c r="P18" s="43"/>
      <c r="Q18" s="10"/>
      <c r="R18" s="10"/>
      <c r="S18" s="10"/>
      <c r="T18" s="10"/>
      <c r="U18" s="10"/>
      <c r="V18" s="10"/>
      <c r="W18" s="10"/>
      <c r="AB18" s="19"/>
      <c r="AE18" s="141"/>
      <c r="AF18" s="4"/>
    </row>
    <row r="19" spans="2:32" x14ac:dyDescent="0.3">
      <c r="B19" s="5"/>
      <c r="E19" s="142"/>
      <c r="F19" s="165"/>
      <c r="G19" s="131"/>
      <c r="H19" s="131"/>
      <c r="I19" s="142"/>
      <c r="J19" s="165"/>
      <c r="K19" s="131"/>
      <c r="L19" s="142"/>
      <c r="M19" s="165"/>
      <c r="N19" s="131"/>
      <c r="O19" s="131"/>
      <c r="P19" s="27"/>
      <c r="Q19" s="10"/>
      <c r="R19" s="10"/>
      <c r="S19" s="10"/>
      <c r="T19" s="10"/>
      <c r="U19" s="10"/>
      <c r="V19" s="10"/>
      <c r="W19" s="10"/>
      <c r="AB19" s="28" t="s">
        <v>16</v>
      </c>
      <c r="AC19" s="17"/>
      <c r="AD19" s="17"/>
      <c r="AE19" s="139">
        <v>0</v>
      </c>
      <c r="AF19" s="4"/>
    </row>
    <row r="20" spans="2:32" x14ac:dyDescent="0.3">
      <c r="B20" s="5"/>
      <c r="E20" s="80" t="s">
        <v>42</v>
      </c>
      <c r="K20" s="78">
        <f>SUM(F18+J18+M18)</f>
        <v>0</v>
      </c>
      <c r="P20" s="40"/>
      <c r="AB20" s="19"/>
      <c r="AE20" s="140"/>
      <c r="AF20" s="4"/>
    </row>
    <row r="21" spans="2:32" x14ac:dyDescent="0.3">
      <c r="B21" s="5"/>
      <c r="E21" s="71" t="s">
        <v>43</v>
      </c>
      <c r="K21" s="75"/>
      <c r="AB21" s="19"/>
      <c r="AE21" s="141"/>
      <c r="AF21" s="4"/>
    </row>
    <row r="22" spans="2:32" x14ac:dyDescent="0.3">
      <c r="B22" s="5"/>
      <c r="K22" s="74" t="s">
        <v>32</v>
      </c>
      <c r="L22" s="31"/>
      <c r="M22" s="31"/>
      <c r="N22" s="31"/>
      <c r="O22" s="31"/>
      <c r="P22" s="31"/>
      <c r="S22" s="69"/>
      <c r="AA22" s="12" t="s">
        <v>46</v>
      </c>
      <c r="AB22" s="13"/>
      <c r="AC22" s="107" t="s">
        <v>17</v>
      </c>
      <c r="AD22" s="146"/>
      <c r="AE22" s="108"/>
      <c r="AF22" s="4"/>
    </row>
    <row r="23" spans="2:32" x14ac:dyDescent="0.3">
      <c r="B23" s="5"/>
      <c r="Q23" s="69" t="s">
        <v>0</v>
      </c>
      <c r="AA23" s="28" t="s">
        <v>11</v>
      </c>
      <c r="AB23" s="29"/>
      <c r="AC23" s="107" t="s">
        <v>17</v>
      </c>
      <c r="AD23" s="146"/>
      <c r="AE23" s="108"/>
      <c r="AF23" s="4"/>
    </row>
    <row r="24" spans="2:32" x14ac:dyDescent="0.3">
      <c r="B24" s="5"/>
      <c r="AA24" s="12" t="s">
        <v>30</v>
      </c>
      <c r="AB24" s="13"/>
      <c r="AC24" s="30"/>
      <c r="AD24" s="147"/>
      <c r="AE24" s="148"/>
      <c r="AF24" s="4"/>
    </row>
    <row r="25" spans="2:32" x14ac:dyDescent="0.3">
      <c r="B25" s="5"/>
      <c r="AA25" s="149"/>
      <c r="AB25" s="143"/>
      <c r="AC25" s="143"/>
      <c r="AD25" s="143"/>
      <c r="AE25" s="150"/>
      <c r="AF25" s="4"/>
    </row>
    <row r="26" spans="2:32" x14ac:dyDescent="0.3">
      <c r="B26" s="5"/>
      <c r="D26" s="14" t="s">
        <v>1</v>
      </c>
      <c r="N26" s="60" t="s">
        <v>47</v>
      </c>
      <c r="AA26" s="136"/>
      <c r="AB26" s="137"/>
      <c r="AC26" s="137"/>
      <c r="AD26" s="137"/>
      <c r="AE26" s="138"/>
      <c r="AF26" s="4"/>
    </row>
    <row r="27" spans="2:32" x14ac:dyDescent="0.3">
      <c r="B27" s="5"/>
      <c r="AA27" s="102" t="s">
        <v>49</v>
      </c>
      <c r="AB27" s="103"/>
      <c r="AC27" s="62" t="s">
        <v>85</v>
      </c>
      <c r="AD27" s="61" t="s">
        <v>50</v>
      </c>
      <c r="AE27" s="62" t="s">
        <v>85</v>
      </c>
      <c r="AF27" s="4"/>
    </row>
    <row r="28" spans="2:32" x14ac:dyDescent="0.3">
      <c r="B28" s="109" t="s">
        <v>28</v>
      </c>
      <c r="C28" s="110"/>
      <c r="D28" s="110"/>
      <c r="E28" s="110"/>
      <c r="F28" s="110"/>
      <c r="G28" s="110"/>
      <c r="H28" s="110"/>
      <c r="I28" s="110"/>
      <c r="J28" s="110"/>
      <c r="K28" s="110"/>
      <c r="L28" s="111" t="s">
        <v>29</v>
      </c>
      <c r="M28" s="111"/>
      <c r="N28" s="111"/>
      <c r="O28" s="111"/>
      <c r="P28" s="111"/>
      <c r="Q28" s="111"/>
      <c r="R28" s="111"/>
      <c r="S28" s="111"/>
      <c r="T28" s="111"/>
      <c r="U28" s="111"/>
      <c r="V28" s="111"/>
      <c r="W28" s="111"/>
      <c r="X28" s="119"/>
      <c r="AF28" s="4"/>
    </row>
    <row r="29" spans="2:32" x14ac:dyDescent="0.3">
      <c r="B29" s="5"/>
      <c r="C29" s="112" t="s">
        <v>12</v>
      </c>
      <c r="D29" s="113"/>
      <c r="E29" s="113"/>
      <c r="F29" s="113"/>
      <c r="G29" s="113"/>
      <c r="H29" s="113"/>
      <c r="I29" s="113"/>
      <c r="J29" s="114"/>
      <c r="L29" s="115" t="s">
        <v>13</v>
      </c>
      <c r="M29" s="116"/>
      <c r="N29" s="116"/>
      <c r="O29" s="116"/>
      <c r="P29" s="116"/>
      <c r="Q29" s="116"/>
      <c r="R29" s="116"/>
      <c r="S29" s="116"/>
      <c r="T29" s="116"/>
      <c r="U29" s="116"/>
      <c r="V29" s="116"/>
      <c r="W29" s="116"/>
      <c r="X29" s="117"/>
      <c r="Z29" s="31" t="s">
        <v>24</v>
      </c>
      <c r="AF29" s="4"/>
    </row>
    <row r="30" spans="2:32" ht="14.25" customHeight="1" x14ac:dyDescent="0.3">
      <c r="B30" s="5"/>
      <c r="C30" s="121" t="s">
        <v>48</v>
      </c>
      <c r="D30" s="97"/>
      <c r="E30" s="97"/>
      <c r="F30" s="97"/>
      <c r="G30" s="98"/>
      <c r="H30" s="84">
        <v>0</v>
      </c>
      <c r="I30" s="85"/>
      <c r="J30" s="86"/>
      <c r="L30" s="90" t="s">
        <v>66</v>
      </c>
      <c r="M30" s="91"/>
      <c r="N30" s="91"/>
      <c r="O30" s="91"/>
      <c r="P30" s="91"/>
      <c r="Q30" s="91"/>
      <c r="R30" s="91"/>
      <c r="S30" s="91"/>
      <c r="T30" s="91"/>
      <c r="U30" s="91"/>
      <c r="V30" s="92"/>
      <c r="W30" s="84">
        <v>0</v>
      </c>
      <c r="X30" s="86"/>
      <c r="Z30" s="31" t="s">
        <v>19</v>
      </c>
      <c r="AF30" s="4"/>
    </row>
    <row r="31" spans="2:32" ht="12.75" customHeight="1" x14ac:dyDescent="0.3">
      <c r="B31" s="5"/>
      <c r="C31" s="127"/>
      <c r="D31" s="128"/>
      <c r="E31" s="128"/>
      <c r="F31" s="128"/>
      <c r="G31" s="129"/>
      <c r="H31" s="130"/>
      <c r="I31" s="131"/>
      <c r="J31" s="132"/>
      <c r="L31" s="133" t="s">
        <v>8</v>
      </c>
      <c r="M31" s="134"/>
      <c r="N31" s="134"/>
      <c r="O31" s="134"/>
      <c r="P31" s="134"/>
      <c r="Q31" s="134"/>
      <c r="R31" s="134"/>
      <c r="S31" s="134"/>
      <c r="T31" s="134"/>
      <c r="U31" s="134"/>
      <c r="V31" s="135"/>
      <c r="W31" s="130"/>
      <c r="X31" s="132"/>
      <c r="Z31" s="31" t="s">
        <v>20</v>
      </c>
      <c r="AF31" s="4"/>
    </row>
    <row r="32" spans="2:32" ht="12.75" customHeight="1" x14ac:dyDescent="0.3">
      <c r="B32" s="5"/>
      <c r="C32" s="99"/>
      <c r="D32" s="100"/>
      <c r="E32" s="100"/>
      <c r="F32" s="100"/>
      <c r="G32" s="101"/>
      <c r="H32" s="87"/>
      <c r="I32" s="88"/>
      <c r="J32" s="89"/>
      <c r="L32" s="118"/>
      <c r="M32" s="119"/>
      <c r="N32" s="119"/>
      <c r="O32" s="119"/>
      <c r="P32" s="119"/>
      <c r="Q32" s="119"/>
      <c r="R32" s="119"/>
      <c r="S32" s="119"/>
      <c r="T32" s="119"/>
      <c r="U32" s="119"/>
      <c r="V32" s="120"/>
      <c r="W32" s="87"/>
      <c r="X32" s="89"/>
      <c r="Z32" s="31" t="s">
        <v>83</v>
      </c>
      <c r="AF32" s="4"/>
    </row>
    <row r="33" spans="2:32" ht="14.25" customHeight="1" x14ac:dyDescent="0.3">
      <c r="B33" s="5"/>
      <c r="C33" s="96" t="s">
        <v>6</v>
      </c>
      <c r="D33" s="97"/>
      <c r="E33" s="97"/>
      <c r="F33" s="97"/>
      <c r="G33" s="98"/>
      <c r="H33" s="84">
        <v>0</v>
      </c>
      <c r="I33" s="85"/>
      <c r="J33" s="86"/>
      <c r="L33" s="121" t="s">
        <v>81</v>
      </c>
      <c r="M33" s="122"/>
      <c r="N33" s="122"/>
      <c r="O33" s="122"/>
      <c r="P33" s="122"/>
      <c r="Q33" s="122"/>
      <c r="R33" s="122"/>
      <c r="S33" s="122"/>
      <c r="T33" s="122"/>
      <c r="U33" s="122"/>
      <c r="V33" s="123"/>
      <c r="W33" s="84">
        <v>0</v>
      </c>
      <c r="X33" s="86"/>
      <c r="Z33" s="31" t="s">
        <v>84</v>
      </c>
      <c r="AF33" s="4"/>
    </row>
    <row r="34" spans="2:32" ht="12" customHeight="1" x14ac:dyDescent="0.3">
      <c r="B34" s="5"/>
      <c r="C34" s="99"/>
      <c r="D34" s="100"/>
      <c r="E34" s="100"/>
      <c r="F34" s="100"/>
      <c r="G34" s="101"/>
      <c r="H34" s="87"/>
      <c r="I34" s="88"/>
      <c r="J34" s="89"/>
      <c r="L34" s="124"/>
      <c r="M34" s="125"/>
      <c r="N34" s="125"/>
      <c r="O34" s="125"/>
      <c r="P34" s="125"/>
      <c r="Q34" s="125"/>
      <c r="R34" s="125"/>
      <c r="S34" s="125"/>
      <c r="T34" s="125"/>
      <c r="U34" s="125"/>
      <c r="V34" s="126"/>
      <c r="W34" s="87"/>
      <c r="X34" s="89"/>
      <c r="AF34" s="4"/>
    </row>
    <row r="35" spans="2:32" ht="15.75" customHeight="1" x14ac:dyDescent="0.3">
      <c r="B35" s="5"/>
      <c r="C35" s="96" t="s">
        <v>5</v>
      </c>
      <c r="D35" s="97"/>
      <c r="E35" s="97"/>
      <c r="F35" s="97"/>
      <c r="G35" s="98"/>
      <c r="H35" s="84">
        <v>0</v>
      </c>
      <c r="I35" s="85"/>
      <c r="J35" s="86"/>
      <c r="L35" s="104" t="s">
        <v>82</v>
      </c>
      <c r="M35" s="105"/>
      <c r="N35" s="105"/>
      <c r="O35" s="105"/>
      <c r="P35" s="105"/>
      <c r="Q35" s="105"/>
      <c r="R35" s="105"/>
      <c r="S35" s="105"/>
      <c r="T35" s="105"/>
      <c r="U35" s="105"/>
      <c r="V35" s="106"/>
      <c r="W35" s="107">
        <v>0</v>
      </c>
      <c r="X35" s="108"/>
      <c r="Z35" s="32" t="s">
        <v>22</v>
      </c>
      <c r="AF35" s="4"/>
    </row>
    <row r="36" spans="2:32" ht="14.25" customHeight="1" x14ac:dyDescent="0.3">
      <c r="B36" s="5"/>
      <c r="C36" s="99"/>
      <c r="D36" s="100"/>
      <c r="E36" s="100"/>
      <c r="F36" s="100"/>
      <c r="G36" s="101"/>
      <c r="H36" s="87"/>
      <c r="I36" s="88"/>
      <c r="J36" s="89"/>
      <c r="L36" s="104" t="s">
        <v>67</v>
      </c>
      <c r="M36" s="105"/>
      <c r="N36" s="105"/>
      <c r="O36" s="105"/>
      <c r="P36" s="105"/>
      <c r="Q36" s="105"/>
      <c r="R36" s="105"/>
      <c r="S36" s="105"/>
      <c r="T36" s="105"/>
      <c r="U36" s="105"/>
      <c r="V36" s="106"/>
      <c r="W36" s="107">
        <v>0</v>
      </c>
      <c r="X36" s="108"/>
      <c r="AF36" s="4"/>
    </row>
    <row r="37" spans="2:32" ht="15.6" x14ac:dyDescent="0.3">
      <c r="B37" s="5"/>
      <c r="C37" s="96" t="s">
        <v>7</v>
      </c>
      <c r="D37" s="97"/>
      <c r="E37" s="97"/>
      <c r="F37" s="97"/>
      <c r="G37" s="98"/>
      <c r="H37" s="84">
        <v>0</v>
      </c>
      <c r="I37" s="85"/>
      <c r="J37" s="86"/>
      <c r="L37" s="90" t="s">
        <v>9</v>
      </c>
      <c r="M37" s="91"/>
      <c r="N37" s="91"/>
      <c r="O37" s="91"/>
      <c r="P37" s="91"/>
      <c r="Q37" s="91"/>
      <c r="R37" s="91"/>
      <c r="S37" s="91"/>
      <c r="T37" s="91"/>
      <c r="U37" s="91"/>
      <c r="V37" s="92"/>
      <c r="W37" s="84">
        <v>0</v>
      </c>
      <c r="X37" s="86"/>
      <c r="Z37" s="32" t="s">
        <v>23</v>
      </c>
      <c r="AF37" s="4"/>
    </row>
    <row r="38" spans="2:32" ht="15.6" x14ac:dyDescent="0.3">
      <c r="B38" s="5"/>
      <c r="C38" s="99"/>
      <c r="D38" s="100"/>
      <c r="E38" s="100"/>
      <c r="F38" s="100"/>
      <c r="G38" s="101"/>
      <c r="H38" s="87"/>
      <c r="I38" s="88"/>
      <c r="J38" s="89"/>
      <c r="L38" s="93" t="s">
        <v>10</v>
      </c>
      <c r="M38" s="94"/>
      <c r="N38" s="94"/>
      <c r="O38" s="94"/>
      <c r="P38" s="94"/>
      <c r="Q38" s="94"/>
      <c r="R38" s="94"/>
      <c r="S38" s="94"/>
      <c r="T38" s="94"/>
      <c r="U38" s="94"/>
      <c r="V38" s="95"/>
      <c r="W38" s="87"/>
      <c r="X38" s="89"/>
      <c r="Z38" s="32" t="s">
        <v>25</v>
      </c>
      <c r="AF38" s="4"/>
    </row>
    <row r="39" spans="2:32" ht="15" thickBot="1" x14ac:dyDescent="0.35">
      <c r="B39" s="33"/>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5"/>
    </row>
  </sheetData>
  <sheetProtection password="CF16" sheet="1" objects="1" scenarios="1"/>
  <mergeCells count="45">
    <mergeCell ref="K14:K15"/>
    <mergeCell ref="Q13:S13"/>
    <mergeCell ref="Z10:AD10"/>
    <mergeCell ref="Z11:AD11"/>
    <mergeCell ref="Q14:Q15"/>
    <mergeCell ref="AB14:AC14"/>
    <mergeCell ref="AD14:AE14"/>
    <mergeCell ref="AD15:AE15"/>
    <mergeCell ref="AA25:AE25"/>
    <mergeCell ref="C30:G32"/>
    <mergeCell ref="B28:K28"/>
    <mergeCell ref="L28:X28"/>
    <mergeCell ref="AE19:AE21"/>
    <mergeCell ref="AC22:AE22"/>
    <mergeCell ref="AC23:AE23"/>
    <mergeCell ref="C29:J29"/>
    <mergeCell ref="L29:X29"/>
    <mergeCell ref="J18:L19"/>
    <mergeCell ref="M18:O19"/>
    <mergeCell ref="AD24:AE24"/>
    <mergeCell ref="E18:E19"/>
    <mergeCell ref="F18:I19"/>
    <mergeCell ref="AE16:AE18"/>
    <mergeCell ref="AA26:AE26"/>
    <mergeCell ref="H30:J32"/>
    <mergeCell ref="L30:V30"/>
    <mergeCell ref="W30:X32"/>
    <mergeCell ref="L31:V31"/>
    <mergeCell ref="L32:V32"/>
    <mergeCell ref="C33:G34"/>
    <mergeCell ref="C35:G36"/>
    <mergeCell ref="C37:G38"/>
    <mergeCell ref="AA27:AB27"/>
    <mergeCell ref="L36:V36"/>
    <mergeCell ref="W36:X36"/>
    <mergeCell ref="H37:J38"/>
    <mergeCell ref="L37:V37"/>
    <mergeCell ref="W37:X38"/>
    <mergeCell ref="L38:V38"/>
    <mergeCell ref="H33:J34"/>
    <mergeCell ref="L33:V34"/>
    <mergeCell ref="W33:X34"/>
    <mergeCell ref="H35:J36"/>
    <mergeCell ref="L35:V35"/>
    <mergeCell ref="W35:X35"/>
  </mergeCells>
  <pageMargins left="0.70866141732283472" right="0.70866141732283472" top="0.74803149606299213" bottom="0.74803149606299213" header="0.31496062992125984" footer="0.31496062992125984"/>
  <pageSetup paperSize="9" scale="74"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F39"/>
  <sheetViews>
    <sheetView showGridLines="0" workbookViewId="0">
      <selection activeCell="W30" sqref="W30:X32"/>
    </sheetView>
  </sheetViews>
  <sheetFormatPr defaultRowHeight="14.4" x14ac:dyDescent="0.3"/>
  <cols>
    <col min="1" max="1" width="1.109375" customWidth="1"/>
    <col min="2" max="2" width="5.88671875" customWidth="1"/>
    <col min="3" max="3" width="10.33203125" customWidth="1"/>
    <col min="4" max="4" width="10.44140625" customWidth="1"/>
    <col min="5" max="5" width="7" customWidth="1"/>
    <col min="6" max="7" width="1.33203125" customWidth="1"/>
    <col min="9" max="10" width="1.33203125" customWidth="1"/>
    <col min="12" max="13" width="1.33203125" customWidth="1"/>
    <col min="15" max="16" width="1.33203125" customWidth="1"/>
    <col min="18" max="19" width="1.33203125" customWidth="1"/>
    <col min="20" max="20" width="7.5546875" customWidth="1"/>
    <col min="21" max="22" width="1.33203125" customWidth="1"/>
    <col min="23" max="23" width="7" customWidth="1"/>
    <col min="24" max="24" width="5" customWidth="1"/>
    <col min="25" max="25" width="6.109375" customWidth="1"/>
    <col min="32" max="32" width="7.33203125" customWidth="1"/>
  </cols>
  <sheetData>
    <row r="1" spans="2:32" ht="4.5" customHeight="1" thickBot="1" x14ac:dyDescent="0.35"/>
    <row r="2" spans="2:32" x14ac:dyDescent="0.3">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3"/>
    </row>
    <row r="3" spans="2:32" ht="18.75" customHeight="1" x14ac:dyDescent="0.45">
      <c r="B3" s="79" t="s">
        <v>41</v>
      </c>
      <c r="C3" s="67"/>
      <c r="N3" s="72"/>
      <c r="O3" s="72"/>
      <c r="P3" s="72"/>
      <c r="Q3" s="72"/>
      <c r="R3" s="72"/>
      <c r="S3" s="72"/>
      <c r="T3" s="72"/>
      <c r="U3" s="72"/>
      <c r="V3" s="72"/>
      <c r="W3" s="72"/>
      <c r="X3" s="72"/>
      <c r="Y3" s="72"/>
      <c r="Z3" s="72"/>
      <c r="AA3" s="72"/>
      <c r="AB3" s="72"/>
      <c r="AC3" s="72"/>
      <c r="AD3" s="72"/>
      <c r="AF3" s="4"/>
    </row>
    <row r="4" spans="2:32" ht="15" customHeight="1" x14ac:dyDescent="0.45">
      <c r="B4" s="66"/>
      <c r="C4" s="67"/>
      <c r="AF4" s="4"/>
    </row>
    <row r="5" spans="2:32" x14ac:dyDescent="0.3">
      <c r="B5" s="5"/>
      <c r="AF5" s="4"/>
    </row>
    <row r="6" spans="2:32" x14ac:dyDescent="0.3">
      <c r="B6" s="5"/>
      <c r="AF6" s="4"/>
    </row>
    <row r="7" spans="2:32" x14ac:dyDescent="0.3">
      <c r="B7" s="5"/>
      <c r="C7" s="6"/>
      <c r="E7" s="6"/>
      <c r="F7" s="6"/>
      <c r="G7" s="6"/>
      <c r="H7" s="6"/>
      <c r="AF7" s="4"/>
    </row>
    <row r="8" spans="2:32" x14ac:dyDescent="0.3">
      <c r="B8" s="5"/>
      <c r="AF8" s="4"/>
    </row>
    <row r="9" spans="2:32" x14ac:dyDescent="0.3">
      <c r="B9" s="5"/>
      <c r="AF9" s="4"/>
    </row>
    <row r="10" spans="2:32" ht="13.5" customHeight="1" x14ac:dyDescent="0.3">
      <c r="B10" s="64" t="s">
        <v>68</v>
      </c>
      <c r="C10" s="9"/>
      <c r="Z10" s="128"/>
      <c r="AA10" s="128"/>
      <c r="AB10" s="128"/>
      <c r="AC10" s="128"/>
      <c r="AD10" s="128"/>
      <c r="AF10" s="4"/>
    </row>
    <row r="11" spans="2:32" ht="13.5" customHeight="1" x14ac:dyDescent="0.45">
      <c r="B11" s="66"/>
      <c r="C11" s="9"/>
      <c r="Z11" s="161"/>
      <c r="AA11" s="161"/>
      <c r="AB11" s="161"/>
      <c r="AC11" s="161"/>
      <c r="AD11" s="161"/>
      <c r="AF11" s="4"/>
    </row>
    <row r="12" spans="2:32" ht="15" customHeight="1" x14ac:dyDescent="0.3">
      <c r="B12" s="5"/>
      <c r="K12" s="151" t="s">
        <v>33</v>
      </c>
      <c r="L12" s="152"/>
      <c r="M12" s="152"/>
      <c r="N12" s="152"/>
      <c r="R12" s="153" t="s">
        <v>42</v>
      </c>
      <c r="S12" s="153"/>
      <c r="T12" s="153"/>
      <c r="U12" s="154"/>
      <c r="V12" s="154"/>
      <c r="W12" s="65"/>
      <c r="AB12" s="12" t="s">
        <v>44</v>
      </c>
      <c r="AC12" s="13"/>
      <c r="AD12" s="30"/>
      <c r="AE12" s="59">
        <f>SUM(K14+T14)*(AE16+AE19)/1000</f>
        <v>0</v>
      </c>
      <c r="AF12" s="4"/>
    </row>
    <row r="13" spans="2:32" ht="14.25" customHeight="1" x14ac:dyDescent="0.3">
      <c r="B13" s="5"/>
      <c r="K13" s="155" t="s">
        <v>4</v>
      </c>
      <c r="L13" s="155"/>
      <c r="M13" s="155"/>
      <c r="N13" s="155"/>
      <c r="O13" s="70"/>
      <c r="P13" s="70"/>
      <c r="Q13" s="70"/>
      <c r="R13" s="153" t="s">
        <v>3</v>
      </c>
      <c r="S13" s="153"/>
      <c r="T13" s="153"/>
      <c r="U13" s="154"/>
      <c r="V13" s="154"/>
      <c r="W13" s="65"/>
      <c r="AB13" s="58" t="s">
        <v>45</v>
      </c>
      <c r="AC13" s="7"/>
      <c r="AD13" s="8"/>
      <c r="AE13" s="59">
        <f>SUM(K20)*(AE16+AE19)/1000</f>
        <v>0</v>
      </c>
      <c r="AF13" s="4"/>
    </row>
    <row r="14" spans="2:32" x14ac:dyDescent="0.3">
      <c r="B14" s="5"/>
      <c r="K14" s="156">
        <f>SUM(K20+E18)</f>
        <v>0</v>
      </c>
      <c r="L14" s="157"/>
      <c r="M14" s="157"/>
      <c r="N14" s="157"/>
      <c r="T14" s="159">
        <v>0</v>
      </c>
      <c r="W14" s="10"/>
      <c r="AB14" s="112" t="s">
        <v>26</v>
      </c>
      <c r="AC14" s="114"/>
      <c r="AD14" s="107"/>
      <c r="AE14" s="108"/>
      <c r="AF14" s="4"/>
    </row>
    <row r="15" spans="2:32" x14ac:dyDescent="0.3">
      <c r="B15" s="5"/>
      <c r="D15" s="11"/>
      <c r="E15" s="7"/>
      <c r="F15" s="7"/>
      <c r="G15" s="7"/>
      <c r="H15" s="7"/>
      <c r="I15" s="7"/>
      <c r="J15" s="7"/>
      <c r="K15" s="158"/>
      <c r="L15" s="158"/>
      <c r="M15" s="158"/>
      <c r="N15" s="158"/>
      <c r="Q15" s="7"/>
      <c r="R15" s="7"/>
      <c r="S15" s="7"/>
      <c r="T15" s="160"/>
      <c r="W15" s="10"/>
      <c r="AB15" s="12" t="s">
        <v>14</v>
      </c>
      <c r="AC15" s="13"/>
      <c r="AD15" s="107">
        <v>0</v>
      </c>
      <c r="AE15" s="108"/>
      <c r="AF15" s="4"/>
    </row>
    <row r="16" spans="2:32" x14ac:dyDescent="0.3">
      <c r="B16" s="5"/>
      <c r="C16" s="14"/>
      <c r="E16" s="12"/>
      <c r="F16" s="15"/>
      <c r="G16" s="16"/>
      <c r="H16" s="13"/>
      <c r="I16" s="15"/>
      <c r="J16" s="16"/>
      <c r="K16" s="13"/>
      <c r="L16" s="15"/>
      <c r="M16" s="36"/>
      <c r="N16" s="13"/>
      <c r="O16" s="15"/>
      <c r="P16" s="16"/>
      <c r="Q16" s="13"/>
      <c r="R16" s="15"/>
      <c r="S16" s="16"/>
      <c r="T16" s="18"/>
      <c r="U16" s="69"/>
      <c r="W16" s="14" t="s">
        <v>0</v>
      </c>
      <c r="Y16" s="14"/>
      <c r="Z16" s="14"/>
      <c r="AB16" s="19" t="s">
        <v>15</v>
      </c>
      <c r="AE16" s="139">
        <v>0</v>
      </c>
      <c r="AF16" s="4"/>
    </row>
    <row r="17" spans="2:32" x14ac:dyDescent="0.3">
      <c r="B17" s="5"/>
      <c r="C17" s="14"/>
      <c r="D17" s="14" t="s">
        <v>1</v>
      </c>
      <c r="E17" s="20"/>
      <c r="F17" s="21"/>
      <c r="G17" s="22"/>
      <c r="H17" s="13"/>
      <c r="I17" s="21"/>
      <c r="J17" s="22"/>
      <c r="K17" s="13"/>
      <c r="L17" s="21"/>
      <c r="M17" s="42"/>
      <c r="N17" s="13"/>
      <c r="O17" s="21"/>
      <c r="P17" s="22"/>
      <c r="Q17" s="13"/>
      <c r="R17" s="21"/>
      <c r="S17" s="23"/>
      <c r="AB17" s="19"/>
      <c r="AE17" s="140"/>
      <c r="AF17" s="4"/>
    </row>
    <row r="18" spans="2:32" x14ac:dyDescent="0.3">
      <c r="B18" s="5"/>
      <c r="C18" s="14"/>
      <c r="D18" s="11"/>
      <c r="E18" s="142">
        <v>0</v>
      </c>
      <c r="F18" s="164">
        <v>0</v>
      </c>
      <c r="G18" s="85"/>
      <c r="H18" s="85"/>
      <c r="I18" s="166"/>
      <c r="J18" s="164">
        <v>0</v>
      </c>
      <c r="K18" s="85"/>
      <c r="L18" s="166"/>
      <c r="M18" s="164">
        <v>0</v>
      </c>
      <c r="N18" s="131"/>
      <c r="O18" s="142"/>
      <c r="P18" s="165">
        <v>0</v>
      </c>
      <c r="Q18" s="85"/>
      <c r="R18" s="85"/>
      <c r="S18" s="27"/>
      <c r="T18" s="10"/>
      <c r="U18" s="10"/>
      <c r="V18" s="10"/>
      <c r="W18" s="10"/>
      <c r="AB18" s="19"/>
      <c r="AE18" s="141"/>
      <c r="AF18" s="4"/>
    </row>
    <row r="19" spans="2:32" x14ac:dyDescent="0.3">
      <c r="B19" s="5"/>
      <c r="E19" s="142"/>
      <c r="F19" s="165"/>
      <c r="G19" s="131"/>
      <c r="H19" s="131"/>
      <c r="I19" s="142"/>
      <c r="J19" s="165"/>
      <c r="K19" s="131"/>
      <c r="L19" s="142"/>
      <c r="M19" s="165"/>
      <c r="N19" s="131"/>
      <c r="O19" s="142"/>
      <c r="P19" s="165"/>
      <c r="Q19" s="131"/>
      <c r="R19" s="131"/>
      <c r="S19" s="27"/>
      <c r="T19" s="10"/>
      <c r="U19" s="10"/>
      <c r="V19" s="10"/>
      <c r="W19" s="10"/>
      <c r="AB19" s="28" t="s">
        <v>16</v>
      </c>
      <c r="AC19" s="17"/>
      <c r="AD19" s="17"/>
      <c r="AE19" s="139">
        <v>0</v>
      </c>
      <c r="AF19" s="4"/>
    </row>
    <row r="20" spans="2:32" x14ac:dyDescent="0.3">
      <c r="B20" s="5"/>
      <c r="E20" s="40"/>
      <c r="K20" s="163">
        <f>SUM(F18+J18+M18+P18)</f>
        <v>0</v>
      </c>
      <c r="L20" s="157"/>
      <c r="M20" s="157"/>
      <c r="N20" s="157"/>
      <c r="S20" s="40"/>
      <c r="AB20" s="19"/>
      <c r="AE20" s="140"/>
      <c r="AF20" s="4"/>
    </row>
    <row r="21" spans="2:32" x14ac:dyDescent="0.3">
      <c r="B21" s="5"/>
      <c r="K21" s="157"/>
      <c r="L21" s="157"/>
      <c r="M21" s="157"/>
      <c r="N21" s="157"/>
      <c r="AB21" s="19"/>
      <c r="AE21" s="141"/>
      <c r="AF21" s="4"/>
    </row>
    <row r="22" spans="2:32" x14ac:dyDescent="0.3">
      <c r="B22" s="5"/>
      <c r="K22" s="144" t="s">
        <v>32</v>
      </c>
      <c r="L22" s="145"/>
      <c r="M22" s="145"/>
      <c r="N22" s="145"/>
      <c r="O22" s="145"/>
      <c r="P22" s="145"/>
      <c r="U22" s="69"/>
      <c r="AA22" s="12" t="s">
        <v>46</v>
      </c>
      <c r="AB22" s="13"/>
      <c r="AC22" s="107"/>
      <c r="AD22" s="146"/>
      <c r="AE22" s="108"/>
      <c r="AF22" s="4"/>
    </row>
    <row r="23" spans="2:32" x14ac:dyDescent="0.3">
      <c r="B23" s="5"/>
      <c r="T23" s="69" t="s">
        <v>0</v>
      </c>
      <c r="AA23" s="28" t="s">
        <v>11</v>
      </c>
      <c r="AB23" s="29"/>
      <c r="AC23" s="107"/>
      <c r="AD23" s="146"/>
      <c r="AE23" s="108"/>
      <c r="AF23" s="4"/>
    </row>
    <row r="24" spans="2:32" x14ac:dyDescent="0.3">
      <c r="B24" s="5"/>
      <c r="AA24" s="12" t="s">
        <v>30</v>
      </c>
      <c r="AB24" s="13"/>
      <c r="AC24" s="30"/>
      <c r="AD24" s="147" t="s">
        <v>31</v>
      </c>
      <c r="AE24" s="148"/>
      <c r="AF24" s="4"/>
    </row>
    <row r="25" spans="2:32" x14ac:dyDescent="0.3">
      <c r="B25" s="5"/>
      <c r="AA25" s="149"/>
      <c r="AB25" s="143"/>
      <c r="AC25" s="143"/>
      <c r="AD25" s="143"/>
      <c r="AE25" s="150"/>
      <c r="AF25" s="4"/>
    </row>
    <row r="26" spans="2:32" x14ac:dyDescent="0.3">
      <c r="B26" s="5"/>
      <c r="D26" s="14" t="s">
        <v>1</v>
      </c>
      <c r="N26" s="60" t="s">
        <v>47</v>
      </c>
      <c r="AA26" s="136"/>
      <c r="AB26" s="137"/>
      <c r="AC26" s="137"/>
      <c r="AD26" s="137"/>
      <c r="AE26" s="138"/>
      <c r="AF26" s="4"/>
    </row>
    <row r="27" spans="2:32" x14ac:dyDescent="0.3">
      <c r="B27" s="5"/>
      <c r="AA27" s="102" t="s">
        <v>49</v>
      </c>
      <c r="AB27" s="103"/>
      <c r="AC27" s="62"/>
      <c r="AD27" s="61" t="s">
        <v>50</v>
      </c>
      <c r="AE27" s="62"/>
      <c r="AF27" s="4"/>
    </row>
    <row r="28" spans="2:32" x14ac:dyDescent="0.3">
      <c r="B28" s="109" t="s">
        <v>28</v>
      </c>
      <c r="C28" s="110"/>
      <c r="D28" s="110"/>
      <c r="E28" s="110"/>
      <c r="F28" s="110"/>
      <c r="G28" s="110"/>
      <c r="H28" s="110"/>
      <c r="I28" s="110"/>
      <c r="J28" s="110"/>
      <c r="K28" s="110"/>
      <c r="L28" s="111" t="s">
        <v>29</v>
      </c>
      <c r="M28" s="111"/>
      <c r="N28" s="111"/>
      <c r="O28" s="111"/>
      <c r="P28" s="111"/>
      <c r="Q28" s="111"/>
      <c r="R28" s="111"/>
      <c r="S28" s="111"/>
      <c r="T28" s="111"/>
      <c r="U28" s="111"/>
      <c r="V28" s="111"/>
      <c r="W28" s="111"/>
      <c r="AF28" s="4"/>
    </row>
    <row r="29" spans="2:32" x14ac:dyDescent="0.3">
      <c r="B29" s="5"/>
      <c r="C29" s="112" t="s">
        <v>12</v>
      </c>
      <c r="D29" s="113"/>
      <c r="E29" s="113"/>
      <c r="F29" s="113"/>
      <c r="G29" s="113"/>
      <c r="H29" s="113"/>
      <c r="I29" s="113"/>
      <c r="J29" s="114"/>
      <c r="L29" s="115" t="s">
        <v>13</v>
      </c>
      <c r="M29" s="116"/>
      <c r="N29" s="116"/>
      <c r="O29" s="116"/>
      <c r="P29" s="116"/>
      <c r="Q29" s="116"/>
      <c r="R29" s="116"/>
      <c r="S29" s="116"/>
      <c r="T29" s="116"/>
      <c r="U29" s="116"/>
      <c r="V29" s="116"/>
      <c r="W29" s="116"/>
      <c r="X29" s="117"/>
      <c r="Z29" s="31" t="s">
        <v>24</v>
      </c>
      <c r="AF29" s="4"/>
    </row>
    <row r="30" spans="2:32" ht="14.25" customHeight="1" x14ac:dyDescent="0.3">
      <c r="B30" s="5"/>
      <c r="C30" s="121" t="s">
        <v>48</v>
      </c>
      <c r="D30" s="97"/>
      <c r="E30" s="97"/>
      <c r="F30" s="97"/>
      <c r="G30" s="98"/>
      <c r="H30" s="84">
        <v>0</v>
      </c>
      <c r="I30" s="85"/>
      <c r="J30" s="86"/>
      <c r="L30" s="90" t="s">
        <v>66</v>
      </c>
      <c r="M30" s="91"/>
      <c r="N30" s="91"/>
      <c r="O30" s="91"/>
      <c r="P30" s="91"/>
      <c r="Q30" s="91"/>
      <c r="R30" s="91"/>
      <c r="S30" s="91"/>
      <c r="T30" s="91"/>
      <c r="U30" s="91"/>
      <c r="V30" s="92"/>
      <c r="W30" s="84">
        <v>0</v>
      </c>
      <c r="X30" s="86"/>
      <c r="Z30" s="31" t="s">
        <v>19</v>
      </c>
      <c r="AF30" s="4"/>
    </row>
    <row r="31" spans="2:32" ht="12.75" customHeight="1" x14ac:dyDescent="0.3">
      <c r="B31" s="5"/>
      <c r="C31" s="127"/>
      <c r="D31" s="128"/>
      <c r="E31" s="128"/>
      <c r="F31" s="128"/>
      <c r="G31" s="129"/>
      <c r="H31" s="130"/>
      <c r="I31" s="131"/>
      <c r="J31" s="132"/>
      <c r="L31" s="133" t="s">
        <v>8</v>
      </c>
      <c r="M31" s="134"/>
      <c r="N31" s="134"/>
      <c r="O31" s="134"/>
      <c r="P31" s="134"/>
      <c r="Q31" s="134"/>
      <c r="R31" s="134"/>
      <c r="S31" s="134"/>
      <c r="T31" s="134"/>
      <c r="U31" s="134"/>
      <c r="V31" s="135"/>
      <c r="W31" s="130"/>
      <c r="X31" s="132"/>
      <c r="Z31" s="31" t="s">
        <v>20</v>
      </c>
      <c r="AF31" s="4"/>
    </row>
    <row r="32" spans="2:32" ht="12.75" customHeight="1" x14ac:dyDescent="0.3">
      <c r="B32" s="5"/>
      <c r="C32" s="99"/>
      <c r="D32" s="100"/>
      <c r="E32" s="100"/>
      <c r="F32" s="100"/>
      <c r="G32" s="101"/>
      <c r="H32" s="87"/>
      <c r="I32" s="88"/>
      <c r="J32" s="89"/>
      <c r="L32" s="118"/>
      <c r="M32" s="119"/>
      <c r="N32" s="119"/>
      <c r="O32" s="119"/>
      <c r="P32" s="119"/>
      <c r="Q32" s="119"/>
      <c r="R32" s="119"/>
      <c r="S32" s="119"/>
      <c r="T32" s="119"/>
      <c r="U32" s="119"/>
      <c r="V32" s="120"/>
      <c r="W32" s="87"/>
      <c r="X32" s="89"/>
      <c r="Z32" s="31" t="s">
        <v>83</v>
      </c>
      <c r="AF32" s="4"/>
    </row>
    <row r="33" spans="2:32" ht="14.25" customHeight="1" x14ac:dyDescent="0.3">
      <c r="B33" s="5"/>
      <c r="C33" s="96" t="s">
        <v>6</v>
      </c>
      <c r="D33" s="97"/>
      <c r="E33" s="97"/>
      <c r="F33" s="97"/>
      <c r="G33" s="98"/>
      <c r="H33" s="84">
        <v>0</v>
      </c>
      <c r="I33" s="85"/>
      <c r="J33" s="86"/>
      <c r="L33" s="121" t="s">
        <v>81</v>
      </c>
      <c r="M33" s="122"/>
      <c r="N33" s="122"/>
      <c r="O33" s="122"/>
      <c r="P33" s="122"/>
      <c r="Q33" s="122"/>
      <c r="R33" s="122"/>
      <c r="S33" s="122"/>
      <c r="T33" s="122"/>
      <c r="U33" s="122"/>
      <c r="V33" s="123"/>
      <c r="W33" s="84">
        <v>0</v>
      </c>
      <c r="X33" s="86"/>
      <c r="Z33" s="31" t="s">
        <v>84</v>
      </c>
      <c r="AF33" s="4"/>
    </row>
    <row r="34" spans="2:32" ht="12" customHeight="1" x14ac:dyDescent="0.3">
      <c r="B34" s="5"/>
      <c r="C34" s="99"/>
      <c r="D34" s="100"/>
      <c r="E34" s="100"/>
      <c r="F34" s="100"/>
      <c r="G34" s="101"/>
      <c r="H34" s="87"/>
      <c r="I34" s="88"/>
      <c r="J34" s="89"/>
      <c r="L34" s="124"/>
      <c r="M34" s="125"/>
      <c r="N34" s="125"/>
      <c r="O34" s="125"/>
      <c r="P34" s="125"/>
      <c r="Q34" s="125"/>
      <c r="R34" s="125"/>
      <c r="S34" s="125"/>
      <c r="T34" s="125"/>
      <c r="U34" s="125"/>
      <c r="V34" s="126"/>
      <c r="W34" s="87"/>
      <c r="X34" s="89"/>
      <c r="AF34" s="4"/>
    </row>
    <row r="35" spans="2:32" ht="15.75" customHeight="1" x14ac:dyDescent="0.3">
      <c r="B35" s="5"/>
      <c r="C35" s="96" t="s">
        <v>5</v>
      </c>
      <c r="D35" s="97"/>
      <c r="E35" s="97"/>
      <c r="F35" s="97"/>
      <c r="G35" s="98"/>
      <c r="H35" s="84">
        <v>0</v>
      </c>
      <c r="I35" s="85"/>
      <c r="J35" s="86"/>
      <c r="L35" s="104" t="s">
        <v>82</v>
      </c>
      <c r="M35" s="105"/>
      <c r="N35" s="105"/>
      <c r="O35" s="105"/>
      <c r="P35" s="105"/>
      <c r="Q35" s="105"/>
      <c r="R35" s="105"/>
      <c r="S35" s="105"/>
      <c r="T35" s="105"/>
      <c r="U35" s="105"/>
      <c r="V35" s="106"/>
      <c r="W35" s="107">
        <v>0</v>
      </c>
      <c r="X35" s="108"/>
      <c r="Z35" s="32" t="s">
        <v>22</v>
      </c>
      <c r="AF35" s="4"/>
    </row>
    <row r="36" spans="2:32" ht="14.25" customHeight="1" x14ac:dyDescent="0.3">
      <c r="B36" s="5"/>
      <c r="C36" s="99"/>
      <c r="D36" s="100"/>
      <c r="E36" s="100"/>
      <c r="F36" s="100"/>
      <c r="G36" s="101"/>
      <c r="H36" s="87"/>
      <c r="I36" s="88"/>
      <c r="J36" s="89"/>
      <c r="L36" s="104" t="s">
        <v>67</v>
      </c>
      <c r="M36" s="105"/>
      <c r="N36" s="105"/>
      <c r="O36" s="105"/>
      <c r="P36" s="105"/>
      <c r="Q36" s="105"/>
      <c r="R36" s="105"/>
      <c r="S36" s="105"/>
      <c r="T36" s="105"/>
      <c r="U36" s="105"/>
      <c r="V36" s="106"/>
      <c r="W36" s="107">
        <v>0</v>
      </c>
      <c r="X36" s="108"/>
      <c r="AF36" s="4"/>
    </row>
    <row r="37" spans="2:32" ht="15.6" x14ac:dyDescent="0.3">
      <c r="B37" s="5"/>
      <c r="C37" s="96" t="s">
        <v>7</v>
      </c>
      <c r="D37" s="97"/>
      <c r="E37" s="97"/>
      <c r="F37" s="97"/>
      <c r="G37" s="98"/>
      <c r="H37" s="84">
        <v>0</v>
      </c>
      <c r="I37" s="85"/>
      <c r="J37" s="86"/>
      <c r="L37" s="90" t="s">
        <v>9</v>
      </c>
      <c r="M37" s="91"/>
      <c r="N37" s="91"/>
      <c r="O37" s="91"/>
      <c r="P37" s="91"/>
      <c r="Q37" s="91"/>
      <c r="R37" s="91"/>
      <c r="S37" s="91"/>
      <c r="T37" s="91"/>
      <c r="U37" s="91"/>
      <c r="V37" s="92"/>
      <c r="W37" s="84">
        <v>0</v>
      </c>
      <c r="X37" s="86"/>
      <c r="Z37" s="32" t="s">
        <v>23</v>
      </c>
      <c r="AF37" s="4"/>
    </row>
    <row r="38" spans="2:32" ht="15.6" x14ac:dyDescent="0.3">
      <c r="B38" s="5"/>
      <c r="C38" s="99"/>
      <c r="D38" s="100"/>
      <c r="E38" s="100"/>
      <c r="F38" s="100"/>
      <c r="G38" s="101"/>
      <c r="H38" s="87"/>
      <c r="I38" s="88"/>
      <c r="J38" s="89"/>
      <c r="L38" s="93" t="s">
        <v>10</v>
      </c>
      <c r="M38" s="94"/>
      <c r="N38" s="94"/>
      <c r="O38" s="94"/>
      <c r="P38" s="94"/>
      <c r="Q38" s="94"/>
      <c r="R38" s="94"/>
      <c r="S38" s="94"/>
      <c r="T38" s="94"/>
      <c r="U38" s="94"/>
      <c r="V38" s="95"/>
      <c r="W38" s="87"/>
      <c r="X38" s="89"/>
      <c r="Z38" s="32" t="s">
        <v>25</v>
      </c>
      <c r="AF38" s="4"/>
    </row>
    <row r="39" spans="2:32" ht="15" thickBot="1" x14ac:dyDescent="0.35">
      <c r="B39" s="33"/>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5"/>
    </row>
  </sheetData>
  <sheetProtection password="CF16" sheet="1" objects="1" scenarios="1"/>
  <mergeCells count="51">
    <mergeCell ref="Z10:AD10"/>
    <mergeCell ref="Z11:AD11"/>
    <mergeCell ref="AB14:AC14"/>
    <mergeCell ref="AD14:AE14"/>
    <mergeCell ref="AD15:AE15"/>
    <mergeCell ref="AD24:AE24"/>
    <mergeCell ref="E18:E19"/>
    <mergeCell ref="F18:I19"/>
    <mergeCell ref="J18:L19"/>
    <mergeCell ref="M18:O19"/>
    <mergeCell ref="P18:R19"/>
    <mergeCell ref="AE16:AE18"/>
    <mergeCell ref="AE19:AE21"/>
    <mergeCell ref="AC22:AE22"/>
    <mergeCell ref="AC23:AE23"/>
    <mergeCell ref="C30:G32"/>
    <mergeCell ref="AA25:AE25"/>
    <mergeCell ref="AA26:AE26"/>
    <mergeCell ref="B28:K28"/>
    <mergeCell ref="L28:W28"/>
    <mergeCell ref="C29:J29"/>
    <mergeCell ref="L29:X29"/>
    <mergeCell ref="R12:V12"/>
    <mergeCell ref="R13:V13"/>
    <mergeCell ref="K14:N15"/>
    <mergeCell ref="K12:N12"/>
    <mergeCell ref="L36:V36"/>
    <mergeCell ref="L33:V34"/>
    <mergeCell ref="L35:V35"/>
    <mergeCell ref="L30:V30"/>
    <mergeCell ref="L31:V31"/>
    <mergeCell ref="L32:V32"/>
    <mergeCell ref="K20:N21"/>
    <mergeCell ref="K13:N13"/>
    <mergeCell ref="T14:T15"/>
    <mergeCell ref="C33:G34"/>
    <mergeCell ref="C35:G36"/>
    <mergeCell ref="C37:G38"/>
    <mergeCell ref="AA27:AB27"/>
    <mergeCell ref="K22:P22"/>
    <mergeCell ref="W36:X36"/>
    <mergeCell ref="H37:J38"/>
    <mergeCell ref="L37:V37"/>
    <mergeCell ref="W37:X38"/>
    <mergeCell ref="L38:V38"/>
    <mergeCell ref="H33:J34"/>
    <mergeCell ref="W33:X34"/>
    <mergeCell ref="H35:J36"/>
    <mergeCell ref="W35:X35"/>
    <mergeCell ref="H30:J32"/>
    <mergeCell ref="W30:X32"/>
  </mergeCells>
  <pageMargins left="0.70866141732283472" right="0.70866141732283472" top="0.74803149606299213" bottom="0.74803149606299213" header="0.31496062992125984" footer="0.31496062992125984"/>
  <pageSetup paperSize="9" scale="74"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AF39"/>
  <sheetViews>
    <sheetView showGridLines="0" workbookViewId="0">
      <selection activeCell="F18" sqref="F18:I19"/>
    </sheetView>
  </sheetViews>
  <sheetFormatPr defaultRowHeight="14.4" x14ac:dyDescent="0.3"/>
  <cols>
    <col min="1" max="1" width="1.109375" customWidth="1"/>
    <col min="2" max="2" width="5.88671875" customWidth="1"/>
    <col min="3" max="3" width="10.33203125" customWidth="1"/>
    <col min="4" max="4" width="10.44140625" customWidth="1"/>
    <col min="5" max="5" width="7" customWidth="1"/>
    <col min="6" max="7" width="1.33203125" customWidth="1"/>
    <col min="9" max="10" width="1.33203125" customWidth="1"/>
    <col min="12" max="13" width="1.33203125" customWidth="1"/>
    <col min="15" max="16" width="1.33203125" customWidth="1"/>
    <col min="18" max="19" width="1.33203125" customWidth="1"/>
    <col min="21" max="22" width="1.33203125" customWidth="1"/>
    <col min="23" max="23" width="7" customWidth="1"/>
    <col min="24" max="24" width="5" customWidth="1"/>
    <col min="25" max="25" width="6.109375" customWidth="1"/>
    <col min="32" max="32" width="7.33203125" customWidth="1"/>
  </cols>
  <sheetData>
    <row r="1" spans="2:32" ht="4.5" customHeight="1" thickBot="1" x14ac:dyDescent="0.35"/>
    <row r="2" spans="2:32" x14ac:dyDescent="0.3">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3"/>
    </row>
    <row r="3" spans="2:32" ht="21" x14ac:dyDescent="0.4">
      <c r="B3" s="79" t="s">
        <v>41</v>
      </c>
      <c r="N3" s="82"/>
      <c r="O3" s="82"/>
      <c r="P3" s="82"/>
      <c r="Q3" s="82"/>
      <c r="R3" s="82"/>
      <c r="S3" s="82"/>
      <c r="T3" s="82"/>
      <c r="U3" s="82"/>
      <c r="V3" s="82"/>
      <c r="W3" s="82"/>
      <c r="X3" s="82"/>
      <c r="Y3" s="82"/>
      <c r="Z3" s="82"/>
      <c r="AA3" s="82"/>
      <c r="AB3" s="82"/>
      <c r="AC3" s="82"/>
      <c r="AD3" s="82"/>
      <c r="AF3" s="4"/>
    </row>
    <row r="4" spans="2:32" ht="15" customHeight="1" x14ac:dyDescent="0.3">
      <c r="B4" s="5"/>
      <c r="AF4" s="4"/>
    </row>
    <row r="5" spans="2:32" x14ac:dyDescent="0.3">
      <c r="B5" s="5"/>
      <c r="AF5" s="4"/>
    </row>
    <row r="6" spans="2:32" x14ac:dyDescent="0.3">
      <c r="B6" s="5"/>
      <c r="AF6" s="4"/>
    </row>
    <row r="7" spans="2:32" x14ac:dyDescent="0.3">
      <c r="B7" s="5"/>
      <c r="C7" s="6"/>
      <c r="E7" s="6"/>
      <c r="F7" s="6"/>
      <c r="G7" s="6"/>
      <c r="H7" s="6"/>
      <c r="AF7" s="4"/>
    </row>
    <row r="8" spans="2:32" x14ac:dyDescent="0.3">
      <c r="B8" s="5"/>
      <c r="AF8" s="4"/>
    </row>
    <row r="9" spans="2:32" x14ac:dyDescent="0.3">
      <c r="B9" s="5"/>
      <c r="AF9" s="4"/>
    </row>
    <row r="10" spans="2:32" ht="13.5" customHeight="1" x14ac:dyDescent="0.3">
      <c r="B10" s="64" t="s">
        <v>68</v>
      </c>
      <c r="C10" s="9"/>
      <c r="Z10" s="128"/>
      <c r="AA10" s="128"/>
      <c r="AB10" s="128"/>
      <c r="AC10" s="128"/>
      <c r="AD10" s="128"/>
      <c r="AF10" s="4"/>
    </row>
    <row r="11" spans="2:32" ht="13.5" customHeight="1" x14ac:dyDescent="0.45">
      <c r="B11" s="66"/>
      <c r="C11" s="9"/>
      <c r="Z11" s="161"/>
      <c r="AA11" s="161"/>
      <c r="AB11" s="161"/>
      <c r="AC11" s="161"/>
      <c r="AD11" s="161"/>
      <c r="AF11" s="4"/>
    </row>
    <row r="12" spans="2:32" ht="15" customHeight="1" x14ac:dyDescent="0.3">
      <c r="B12" s="5"/>
      <c r="N12" s="69" t="s">
        <v>2</v>
      </c>
      <c r="U12" s="153" t="s">
        <v>42</v>
      </c>
      <c r="V12" s="153"/>
      <c r="W12" s="153"/>
      <c r="AB12" s="12" t="s">
        <v>44</v>
      </c>
      <c r="AC12" s="13"/>
      <c r="AD12" s="30"/>
      <c r="AE12" s="59">
        <f>SUM(N14+W14)*(AE16+AE19)/1000</f>
        <v>0</v>
      </c>
      <c r="AF12" s="4"/>
    </row>
    <row r="13" spans="2:32" ht="14.25" customHeight="1" x14ac:dyDescent="0.3">
      <c r="B13" s="5"/>
      <c r="K13" s="169" t="s">
        <v>4</v>
      </c>
      <c r="L13" s="169"/>
      <c r="M13" s="169"/>
      <c r="N13" s="169"/>
      <c r="O13" s="169"/>
      <c r="P13" s="169"/>
      <c r="Q13" s="169"/>
      <c r="U13" s="153" t="s">
        <v>3</v>
      </c>
      <c r="V13" s="153"/>
      <c r="W13" s="153"/>
      <c r="AB13" s="58" t="s">
        <v>45</v>
      </c>
      <c r="AC13" s="7"/>
      <c r="AD13" s="8"/>
      <c r="AE13" s="59">
        <f>SUM(N20)*(AE16+AE19)/1000</f>
        <v>0</v>
      </c>
      <c r="AF13" s="4"/>
    </row>
    <row r="14" spans="2:32" x14ac:dyDescent="0.3">
      <c r="B14" s="5"/>
      <c r="N14" s="156">
        <f>SUM(N20+E18)</f>
        <v>0</v>
      </c>
      <c r="W14" s="131">
        <v>0</v>
      </c>
      <c r="AB14" s="112" t="s">
        <v>26</v>
      </c>
      <c r="AC14" s="114"/>
      <c r="AD14" s="107" t="s">
        <v>27</v>
      </c>
      <c r="AE14" s="108"/>
      <c r="AF14" s="4"/>
    </row>
    <row r="15" spans="2:32" x14ac:dyDescent="0.3">
      <c r="B15" s="5"/>
      <c r="D15" s="11"/>
      <c r="E15" s="7"/>
      <c r="F15" s="7"/>
      <c r="G15" s="7"/>
      <c r="H15" s="7"/>
      <c r="I15" s="7"/>
      <c r="J15" s="7"/>
      <c r="K15" s="7"/>
      <c r="L15" s="7"/>
      <c r="M15" s="7"/>
      <c r="N15" s="181"/>
      <c r="O15" s="7"/>
      <c r="P15" s="7"/>
      <c r="Q15" s="7"/>
      <c r="R15" s="7"/>
      <c r="S15" s="7"/>
      <c r="T15" s="7"/>
      <c r="U15" s="7"/>
      <c r="V15" s="44"/>
      <c r="W15" s="182"/>
      <c r="X15" s="45"/>
      <c r="AB15" s="12" t="s">
        <v>14</v>
      </c>
      <c r="AC15" s="13"/>
      <c r="AD15" s="107" t="s">
        <v>18</v>
      </c>
      <c r="AE15" s="108"/>
      <c r="AF15" s="4"/>
    </row>
    <row r="16" spans="2:32" x14ac:dyDescent="0.3">
      <c r="B16" s="5"/>
      <c r="C16" s="14"/>
      <c r="E16" s="12"/>
      <c r="F16" s="15"/>
      <c r="G16" s="16"/>
      <c r="H16" s="13"/>
      <c r="I16" s="15"/>
      <c r="J16" s="16"/>
      <c r="K16" s="13"/>
      <c r="L16" s="15"/>
      <c r="M16" s="16"/>
      <c r="N16" s="13"/>
      <c r="O16" s="15"/>
      <c r="P16" s="16"/>
      <c r="Q16" s="13"/>
      <c r="R16" s="15"/>
      <c r="S16" s="16"/>
      <c r="T16" s="13"/>
      <c r="U16" s="15"/>
      <c r="V16" s="16"/>
      <c r="W16" s="18"/>
      <c r="X16" s="69" t="s">
        <v>0</v>
      </c>
      <c r="Y16" s="14"/>
      <c r="Z16" s="14"/>
      <c r="AB16" s="19" t="s">
        <v>15</v>
      </c>
      <c r="AE16" s="140">
        <v>0</v>
      </c>
      <c r="AF16" s="4"/>
    </row>
    <row r="17" spans="2:32" x14ac:dyDescent="0.3">
      <c r="B17" s="5"/>
      <c r="C17" s="14"/>
      <c r="D17" s="14" t="s">
        <v>1</v>
      </c>
      <c r="E17" s="20"/>
      <c r="F17" s="21"/>
      <c r="G17" s="22"/>
      <c r="H17" s="13"/>
      <c r="I17" s="21"/>
      <c r="J17" s="22"/>
      <c r="K17" s="13"/>
      <c r="L17" s="21"/>
      <c r="M17" s="22"/>
      <c r="N17" s="13"/>
      <c r="O17" s="21"/>
      <c r="P17" s="22"/>
      <c r="Q17" s="13"/>
      <c r="R17" s="21"/>
      <c r="S17" s="22"/>
      <c r="T17" s="13"/>
      <c r="U17" s="21"/>
      <c r="V17" s="22"/>
      <c r="AB17" s="19"/>
      <c r="AE17" s="140"/>
      <c r="AF17" s="4"/>
    </row>
    <row r="18" spans="2:32" x14ac:dyDescent="0.3">
      <c r="B18" s="5"/>
      <c r="C18" s="14"/>
      <c r="D18" s="11"/>
      <c r="E18" s="142">
        <v>0</v>
      </c>
      <c r="F18" s="164">
        <v>0</v>
      </c>
      <c r="G18" s="85"/>
      <c r="H18" s="85"/>
      <c r="I18" s="166"/>
      <c r="J18" s="164">
        <v>0</v>
      </c>
      <c r="K18" s="85"/>
      <c r="L18" s="166"/>
      <c r="M18" s="164">
        <v>0</v>
      </c>
      <c r="N18" s="85"/>
      <c r="O18" s="166"/>
      <c r="P18" s="164">
        <v>0</v>
      </c>
      <c r="Q18" s="85"/>
      <c r="R18" s="171"/>
      <c r="S18" s="170">
        <v>0</v>
      </c>
      <c r="T18" s="85"/>
      <c r="U18" s="85"/>
      <c r="V18" s="171"/>
      <c r="W18" s="46"/>
      <c r="AB18" s="19"/>
      <c r="AE18" s="141"/>
      <c r="AF18" s="4"/>
    </row>
    <row r="19" spans="2:32" x14ac:dyDescent="0.3">
      <c r="B19" s="5"/>
      <c r="E19" s="142"/>
      <c r="F19" s="165"/>
      <c r="G19" s="131"/>
      <c r="H19" s="131"/>
      <c r="I19" s="142"/>
      <c r="J19" s="165"/>
      <c r="K19" s="131"/>
      <c r="L19" s="142"/>
      <c r="M19" s="165"/>
      <c r="N19" s="131"/>
      <c r="O19" s="142"/>
      <c r="P19" s="165"/>
      <c r="Q19" s="131"/>
      <c r="R19" s="173"/>
      <c r="S19" s="172"/>
      <c r="T19" s="131"/>
      <c r="U19" s="131"/>
      <c r="V19" s="173"/>
      <c r="W19" s="46"/>
      <c r="AB19" s="28" t="s">
        <v>16</v>
      </c>
      <c r="AC19" s="17"/>
      <c r="AD19" s="17"/>
      <c r="AE19" s="139">
        <v>0</v>
      </c>
      <c r="AF19" s="4"/>
    </row>
    <row r="20" spans="2:32" x14ac:dyDescent="0.3">
      <c r="B20" s="5"/>
      <c r="E20" s="40"/>
      <c r="N20" s="163">
        <f>SUM(F18+J18+M18+P18+S18)</f>
        <v>0</v>
      </c>
      <c r="W20" s="47"/>
      <c r="AB20" s="19"/>
      <c r="AE20" s="140"/>
      <c r="AF20" s="4"/>
    </row>
    <row r="21" spans="2:32" x14ac:dyDescent="0.3">
      <c r="B21" s="5"/>
      <c r="N21" s="163"/>
      <c r="AB21" s="19"/>
      <c r="AE21" s="140"/>
      <c r="AF21" s="4"/>
    </row>
    <row r="22" spans="2:32" x14ac:dyDescent="0.3">
      <c r="B22" s="5"/>
      <c r="L22" s="179" t="s">
        <v>21</v>
      </c>
      <c r="M22" s="179"/>
      <c r="N22" s="179"/>
      <c r="O22" s="179"/>
      <c r="P22" s="179"/>
      <c r="X22" s="69"/>
      <c r="AA22" s="12" t="s">
        <v>46</v>
      </c>
      <c r="AB22" s="13"/>
      <c r="AC22" s="107" t="s">
        <v>17</v>
      </c>
      <c r="AD22" s="146"/>
      <c r="AE22" s="108"/>
      <c r="AF22" s="4"/>
    </row>
    <row r="23" spans="2:32" x14ac:dyDescent="0.3">
      <c r="B23" s="5"/>
      <c r="W23" s="69" t="s">
        <v>0</v>
      </c>
      <c r="AA23" s="28" t="s">
        <v>11</v>
      </c>
      <c r="AB23" s="29"/>
      <c r="AC23" s="107" t="s">
        <v>17</v>
      </c>
      <c r="AD23" s="146"/>
      <c r="AE23" s="108"/>
      <c r="AF23" s="4"/>
    </row>
    <row r="24" spans="2:32" x14ac:dyDescent="0.3">
      <c r="B24" s="5"/>
      <c r="AA24" s="12" t="s">
        <v>30</v>
      </c>
      <c r="AB24" s="13"/>
      <c r="AC24" s="30"/>
      <c r="AD24" s="147" t="s">
        <v>31</v>
      </c>
      <c r="AE24" s="148"/>
      <c r="AF24" s="4"/>
    </row>
    <row r="25" spans="2:32" x14ac:dyDescent="0.3">
      <c r="B25" s="5"/>
      <c r="AA25" s="149"/>
      <c r="AB25" s="143"/>
      <c r="AC25" s="143"/>
      <c r="AD25" s="143"/>
      <c r="AE25" s="150"/>
      <c r="AF25" s="4"/>
    </row>
    <row r="26" spans="2:32" x14ac:dyDescent="0.3">
      <c r="B26" s="5"/>
      <c r="D26" s="14" t="s">
        <v>1</v>
      </c>
      <c r="N26" s="60" t="s">
        <v>47</v>
      </c>
      <c r="AA26" s="136"/>
      <c r="AB26" s="137"/>
      <c r="AC26" s="137"/>
      <c r="AD26" s="137"/>
      <c r="AE26" s="138"/>
      <c r="AF26" s="4"/>
    </row>
    <row r="27" spans="2:32" x14ac:dyDescent="0.3">
      <c r="B27" s="5"/>
      <c r="AA27" s="102" t="s">
        <v>49</v>
      </c>
      <c r="AB27" s="103"/>
      <c r="AC27" s="62" t="s">
        <v>51</v>
      </c>
      <c r="AD27" s="61" t="s">
        <v>50</v>
      </c>
      <c r="AE27" s="62" t="s">
        <v>51</v>
      </c>
      <c r="AF27" s="4"/>
    </row>
    <row r="28" spans="2:32" x14ac:dyDescent="0.3">
      <c r="B28" s="109" t="s">
        <v>28</v>
      </c>
      <c r="C28" s="185"/>
      <c r="D28" s="185"/>
      <c r="E28" s="185"/>
      <c r="F28" s="185"/>
      <c r="G28" s="185"/>
      <c r="H28" s="185"/>
      <c r="I28" s="185"/>
      <c r="J28" s="185"/>
      <c r="K28" s="185"/>
      <c r="L28" s="110" t="s">
        <v>29</v>
      </c>
      <c r="M28" s="110"/>
      <c r="N28" s="110"/>
      <c r="O28" s="110"/>
      <c r="P28" s="110"/>
      <c r="Q28" s="110"/>
      <c r="R28" s="110"/>
      <c r="S28" s="110"/>
      <c r="T28" s="110"/>
      <c r="U28" s="110"/>
      <c r="V28" s="110"/>
      <c r="W28" s="180"/>
      <c r="AF28" s="4"/>
    </row>
    <row r="29" spans="2:32" x14ac:dyDescent="0.3">
      <c r="B29" s="5"/>
      <c r="C29" s="112" t="s">
        <v>12</v>
      </c>
      <c r="D29" s="113"/>
      <c r="E29" s="113"/>
      <c r="F29" s="113"/>
      <c r="G29" s="113"/>
      <c r="H29" s="113"/>
      <c r="I29" s="113"/>
      <c r="J29" s="114"/>
      <c r="L29" s="115" t="s">
        <v>13</v>
      </c>
      <c r="M29" s="116"/>
      <c r="N29" s="116"/>
      <c r="O29" s="116"/>
      <c r="P29" s="116"/>
      <c r="Q29" s="116"/>
      <c r="R29" s="116"/>
      <c r="S29" s="116"/>
      <c r="T29" s="116"/>
      <c r="U29" s="116"/>
      <c r="V29" s="116"/>
      <c r="W29" s="116"/>
      <c r="X29" s="117"/>
      <c r="Z29" s="31" t="s">
        <v>24</v>
      </c>
      <c r="AF29" s="4"/>
    </row>
    <row r="30" spans="2:32" ht="14.25" customHeight="1" x14ac:dyDescent="0.3">
      <c r="B30" s="5"/>
      <c r="C30" s="121" t="s">
        <v>48</v>
      </c>
      <c r="D30" s="97"/>
      <c r="E30" s="97"/>
      <c r="F30" s="97"/>
      <c r="G30" s="98"/>
      <c r="H30" s="84">
        <v>0</v>
      </c>
      <c r="I30" s="85"/>
      <c r="J30" s="86"/>
      <c r="L30" s="176" t="s">
        <v>66</v>
      </c>
      <c r="M30" s="177"/>
      <c r="N30" s="177"/>
      <c r="O30" s="177"/>
      <c r="P30" s="177"/>
      <c r="Q30" s="177"/>
      <c r="R30" s="177"/>
      <c r="S30" s="177"/>
      <c r="T30" s="177"/>
      <c r="U30" s="177"/>
      <c r="V30" s="178"/>
      <c r="W30" s="84">
        <v>0</v>
      </c>
      <c r="X30" s="148"/>
      <c r="Z30" s="31" t="s">
        <v>19</v>
      </c>
      <c r="AF30" s="4"/>
    </row>
    <row r="31" spans="2:32" ht="12.75" customHeight="1" x14ac:dyDescent="0.3">
      <c r="B31" s="5"/>
      <c r="C31" s="127"/>
      <c r="D31" s="128"/>
      <c r="E31" s="128"/>
      <c r="F31" s="128"/>
      <c r="G31" s="129"/>
      <c r="H31" s="130"/>
      <c r="I31" s="131"/>
      <c r="J31" s="132"/>
      <c r="L31" s="133" t="s">
        <v>8</v>
      </c>
      <c r="M31" s="174"/>
      <c r="N31" s="174"/>
      <c r="O31" s="174"/>
      <c r="P31" s="174"/>
      <c r="Q31" s="174"/>
      <c r="R31" s="174"/>
      <c r="S31" s="174"/>
      <c r="T31" s="174"/>
      <c r="U31" s="174"/>
      <c r="V31" s="175"/>
      <c r="W31" s="130"/>
      <c r="X31" s="183"/>
      <c r="Z31" s="31" t="s">
        <v>20</v>
      </c>
      <c r="AF31" s="4"/>
    </row>
    <row r="32" spans="2:32" ht="12.75" customHeight="1" x14ac:dyDescent="0.3">
      <c r="B32" s="5"/>
      <c r="C32" s="99"/>
      <c r="D32" s="100"/>
      <c r="E32" s="100"/>
      <c r="F32" s="100"/>
      <c r="G32" s="101"/>
      <c r="H32" s="87"/>
      <c r="I32" s="88"/>
      <c r="J32" s="89"/>
      <c r="L32" s="118"/>
      <c r="M32" s="119"/>
      <c r="N32" s="119"/>
      <c r="O32" s="119"/>
      <c r="P32" s="119"/>
      <c r="Q32" s="119"/>
      <c r="R32" s="119"/>
      <c r="S32" s="119"/>
      <c r="T32" s="119"/>
      <c r="U32" s="119"/>
      <c r="V32" s="120"/>
      <c r="W32" s="87"/>
      <c r="X32" s="184"/>
      <c r="Z32" s="31" t="s">
        <v>83</v>
      </c>
      <c r="AF32" s="4"/>
    </row>
    <row r="33" spans="2:32" ht="14.25" customHeight="1" x14ac:dyDescent="0.3">
      <c r="B33" s="5"/>
      <c r="C33" s="96" t="s">
        <v>6</v>
      </c>
      <c r="D33" s="97"/>
      <c r="E33" s="97"/>
      <c r="F33" s="97"/>
      <c r="G33" s="98"/>
      <c r="H33" s="84">
        <v>0</v>
      </c>
      <c r="I33" s="85"/>
      <c r="J33" s="86"/>
      <c r="L33" s="121" t="s">
        <v>81</v>
      </c>
      <c r="M33" s="97"/>
      <c r="N33" s="97"/>
      <c r="O33" s="97"/>
      <c r="P33" s="97"/>
      <c r="Q33" s="97"/>
      <c r="R33" s="97"/>
      <c r="S33" s="97"/>
      <c r="T33" s="97"/>
      <c r="U33" s="97"/>
      <c r="V33" s="98"/>
      <c r="W33" s="84">
        <v>0</v>
      </c>
      <c r="X33" s="86"/>
      <c r="Z33" s="31" t="s">
        <v>84</v>
      </c>
      <c r="AF33" s="4"/>
    </row>
    <row r="34" spans="2:32" ht="12" customHeight="1" x14ac:dyDescent="0.3">
      <c r="B34" s="5"/>
      <c r="C34" s="99"/>
      <c r="D34" s="100"/>
      <c r="E34" s="100"/>
      <c r="F34" s="100"/>
      <c r="G34" s="101"/>
      <c r="H34" s="87"/>
      <c r="I34" s="88"/>
      <c r="J34" s="89"/>
      <c r="L34" s="99"/>
      <c r="M34" s="100"/>
      <c r="N34" s="100"/>
      <c r="O34" s="100"/>
      <c r="P34" s="100"/>
      <c r="Q34" s="100"/>
      <c r="R34" s="100"/>
      <c r="S34" s="100"/>
      <c r="T34" s="100"/>
      <c r="U34" s="100"/>
      <c r="V34" s="101"/>
      <c r="W34" s="87"/>
      <c r="X34" s="89"/>
      <c r="AF34" s="4"/>
    </row>
    <row r="35" spans="2:32" ht="15.75" customHeight="1" x14ac:dyDescent="0.3">
      <c r="B35" s="5"/>
      <c r="C35" s="96" t="s">
        <v>5</v>
      </c>
      <c r="D35" s="97"/>
      <c r="E35" s="97"/>
      <c r="F35" s="97"/>
      <c r="G35" s="98"/>
      <c r="H35" s="84">
        <v>0</v>
      </c>
      <c r="I35" s="85"/>
      <c r="J35" s="86"/>
      <c r="L35" s="104" t="s">
        <v>82</v>
      </c>
      <c r="M35" s="105"/>
      <c r="N35" s="105"/>
      <c r="O35" s="105"/>
      <c r="P35" s="105"/>
      <c r="Q35" s="105"/>
      <c r="R35" s="105"/>
      <c r="S35" s="105"/>
      <c r="T35" s="105"/>
      <c r="U35" s="105"/>
      <c r="V35" s="106"/>
      <c r="W35" s="107">
        <v>0</v>
      </c>
      <c r="X35" s="108"/>
      <c r="Z35" s="32" t="s">
        <v>22</v>
      </c>
      <c r="AF35" s="4"/>
    </row>
    <row r="36" spans="2:32" ht="14.25" customHeight="1" x14ac:dyDescent="0.3">
      <c r="B36" s="5"/>
      <c r="C36" s="99"/>
      <c r="D36" s="100"/>
      <c r="E36" s="100"/>
      <c r="F36" s="100"/>
      <c r="G36" s="101"/>
      <c r="H36" s="87"/>
      <c r="I36" s="88"/>
      <c r="J36" s="89"/>
      <c r="L36" s="104" t="s">
        <v>67</v>
      </c>
      <c r="M36" s="105"/>
      <c r="N36" s="105"/>
      <c r="O36" s="105"/>
      <c r="P36" s="105"/>
      <c r="Q36" s="105"/>
      <c r="R36" s="105"/>
      <c r="S36" s="105"/>
      <c r="T36" s="105"/>
      <c r="U36" s="105"/>
      <c r="V36" s="106"/>
      <c r="W36" s="84">
        <v>0</v>
      </c>
      <c r="X36" s="86"/>
      <c r="AF36" s="4"/>
    </row>
    <row r="37" spans="2:32" ht="15.6" x14ac:dyDescent="0.3">
      <c r="B37" s="5"/>
      <c r="C37" s="96" t="s">
        <v>7</v>
      </c>
      <c r="D37" s="97"/>
      <c r="E37" s="97"/>
      <c r="F37" s="97"/>
      <c r="G37" s="98"/>
      <c r="H37" s="84">
        <v>0</v>
      </c>
      <c r="I37" s="85"/>
      <c r="J37" s="86"/>
      <c r="L37" s="90" t="s">
        <v>9</v>
      </c>
      <c r="M37" s="91"/>
      <c r="N37" s="91"/>
      <c r="O37" s="91"/>
      <c r="P37" s="91"/>
      <c r="Q37" s="91"/>
      <c r="R37" s="91"/>
      <c r="S37" s="91"/>
      <c r="T37" s="91"/>
      <c r="U37" s="91"/>
      <c r="V37" s="92"/>
      <c r="W37" s="84">
        <v>0</v>
      </c>
      <c r="X37" s="86"/>
      <c r="Z37" s="32" t="s">
        <v>23</v>
      </c>
      <c r="AF37" s="4"/>
    </row>
    <row r="38" spans="2:32" ht="15.6" x14ac:dyDescent="0.3">
      <c r="B38" s="5"/>
      <c r="C38" s="99"/>
      <c r="D38" s="100"/>
      <c r="E38" s="100"/>
      <c r="F38" s="100"/>
      <c r="G38" s="101"/>
      <c r="H38" s="87"/>
      <c r="I38" s="88"/>
      <c r="J38" s="89"/>
      <c r="L38" s="93" t="s">
        <v>10</v>
      </c>
      <c r="M38" s="94"/>
      <c r="N38" s="94"/>
      <c r="O38" s="94"/>
      <c r="P38" s="94"/>
      <c r="Q38" s="94"/>
      <c r="R38" s="94"/>
      <c r="S38" s="94"/>
      <c r="T38" s="94"/>
      <c r="U38" s="94"/>
      <c r="V38" s="95"/>
      <c r="W38" s="87"/>
      <c r="X38" s="89"/>
      <c r="Z38" s="32" t="s">
        <v>25</v>
      </c>
      <c r="AF38" s="4"/>
    </row>
    <row r="39" spans="2:32" ht="15" thickBot="1" x14ac:dyDescent="0.35">
      <c r="B39" s="33"/>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5"/>
    </row>
  </sheetData>
  <sheetProtection password="CF16" sheet="1" objects="1" scenarios="1"/>
  <mergeCells count="51">
    <mergeCell ref="AA26:AE26"/>
    <mergeCell ref="AA27:AB27"/>
    <mergeCell ref="F18:I19"/>
    <mergeCell ref="W30:X32"/>
    <mergeCell ref="B28:K28"/>
    <mergeCell ref="E18:E19"/>
    <mergeCell ref="H30:J32"/>
    <mergeCell ref="U12:W12"/>
    <mergeCell ref="N14:N15"/>
    <mergeCell ref="W14:W15"/>
    <mergeCell ref="U13:W13"/>
    <mergeCell ref="Z11:AD11"/>
    <mergeCell ref="Z10:AD10"/>
    <mergeCell ref="W35:X35"/>
    <mergeCell ref="P18:R19"/>
    <mergeCell ref="H37:J38"/>
    <mergeCell ref="C29:J29"/>
    <mergeCell ref="C30:G32"/>
    <mergeCell ref="W37:X38"/>
    <mergeCell ref="L22:P22"/>
    <mergeCell ref="C33:G34"/>
    <mergeCell ref="C35:G36"/>
    <mergeCell ref="W33:X34"/>
    <mergeCell ref="L29:X29"/>
    <mergeCell ref="L28:W28"/>
    <mergeCell ref="AD15:AE15"/>
    <mergeCell ref="AA25:AE25"/>
    <mergeCell ref="AE16:AE18"/>
    <mergeCell ref="W36:X36"/>
    <mergeCell ref="AC23:AE23"/>
    <mergeCell ref="AD24:AE24"/>
    <mergeCell ref="N20:N21"/>
    <mergeCell ref="K13:Q13"/>
    <mergeCell ref="S18:V19"/>
    <mergeCell ref="AB14:AC14"/>
    <mergeCell ref="AD14:AE14"/>
    <mergeCell ref="J18:L19"/>
    <mergeCell ref="M18:O19"/>
    <mergeCell ref="AE19:AE21"/>
    <mergeCell ref="L33:V34"/>
    <mergeCell ref="AC22:AE22"/>
    <mergeCell ref="L31:V31"/>
    <mergeCell ref="L30:V30"/>
    <mergeCell ref="L32:V32"/>
    <mergeCell ref="L37:V37"/>
    <mergeCell ref="H33:J34"/>
    <mergeCell ref="L38:V38"/>
    <mergeCell ref="L35:V35"/>
    <mergeCell ref="C37:G38"/>
    <mergeCell ref="H35:J36"/>
    <mergeCell ref="L36:V36"/>
  </mergeCells>
  <pageMargins left="0.70866141732283472" right="0.70866141732283472" top="0.74803149606299213" bottom="0.74803149606299213" header="0.31496062992125984" footer="0.31496062992125984"/>
  <pageSetup paperSize="9" scale="74"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H39"/>
  <sheetViews>
    <sheetView showGridLines="0" workbookViewId="0">
      <selection activeCell="E18" sqref="E18:H19"/>
    </sheetView>
  </sheetViews>
  <sheetFormatPr defaultRowHeight="14.4" x14ac:dyDescent="0.3"/>
  <cols>
    <col min="1" max="1" width="1.109375" customWidth="1"/>
    <col min="2" max="2" width="5.88671875" customWidth="1"/>
    <col min="3" max="3" width="10.33203125" customWidth="1"/>
    <col min="4" max="4" width="7.33203125" customWidth="1"/>
    <col min="5" max="6" width="1.33203125" customWidth="1"/>
    <col min="7" max="7" width="9.109375" customWidth="1"/>
    <col min="8" max="9" width="1.33203125" customWidth="1"/>
    <col min="11" max="12" width="1.33203125" customWidth="1"/>
    <col min="14" max="15" width="1.33203125" customWidth="1"/>
    <col min="17" max="18" width="1.33203125" customWidth="1"/>
    <col min="20" max="21" width="1.33203125" customWidth="1"/>
    <col min="23" max="24" width="1.33203125" customWidth="1"/>
    <col min="25" max="25" width="7" customWidth="1"/>
    <col min="26" max="26" width="5" customWidth="1"/>
    <col min="27" max="27" width="6.109375" customWidth="1"/>
    <col min="34" max="34" width="7.33203125" customWidth="1"/>
  </cols>
  <sheetData>
    <row r="1" spans="2:34" ht="4.5" customHeight="1" thickBot="1" x14ac:dyDescent="0.35"/>
    <row r="2" spans="2:34" x14ac:dyDescent="0.3">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3"/>
    </row>
    <row r="3" spans="2:34" ht="21" x14ac:dyDescent="0.4">
      <c r="B3" s="79" t="s">
        <v>41</v>
      </c>
      <c r="P3" s="82"/>
      <c r="Q3" s="82"/>
      <c r="R3" s="82"/>
      <c r="S3" s="82"/>
      <c r="T3" s="82"/>
      <c r="U3" s="82"/>
      <c r="V3" s="82"/>
      <c r="W3" s="82"/>
      <c r="X3" s="82"/>
      <c r="Y3" s="82"/>
      <c r="Z3" s="82"/>
      <c r="AA3" s="82"/>
      <c r="AB3" s="82"/>
      <c r="AC3" s="82"/>
      <c r="AD3" s="82"/>
      <c r="AE3" s="82"/>
      <c r="AF3" s="82"/>
      <c r="AH3" s="4"/>
    </row>
    <row r="4" spans="2:34" ht="15" customHeight="1" x14ac:dyDescent="0.3">
      <c r="B4" s="5"/>
      <c r="AH4" s="4"/>
    </row>
    <row r="5" spans="2:34" x14ac:dyDescent="0.3">
      <c r="B5" s="5"/>
      <c r="AH5" s="4"/>
    </row>
    <row r="6" spans="2:34" x14ac:dyDescent="0.3">
      <c r="B6" s="5"/>
      <c r="AH6" s="4"/>
    </row>
    <row r="7" spans="2:34" x14ac:dyDescent="0.3">
      <c r="B7" s="5"/>
      <c r="C7" s="6"/>
      <c r="G7" s="6"/>
      <c r="H7" s="6"/>
      <c r="I7" s="6"/>
      <c r="J7" s="6"/>
      <c r="AH7" s="4"/>
    </row>
    <row r="8" spans="2:34" x14ac:dyDescent="0.3">
      <c r="B8" s="5"/>
      <c r="AH8" s="4"/>
    </row>
    <row r="9" spans="2:34" x14ac:dyDescent="0.3">
      <c r="B9" s="5"/>
      <c r="AH9" s="4"/>
    </row>
    <row r="10" spans="2:34" ht="13.5" customHeight="1" x14ac:dyDescent="0.3">
      <c r="B10" s="64" t="s">
        <v>68</v>
      </c>
      <c r="C10" s="9"/>
      <c r="AB10" s="128"/>
      <c r="AC10" s="128"/>
      <c r="AD10" s="128"/>
      <c r="AE10" s="128"/>
      <c r="AF10" s="128"/>
      <c r="AH10" s="4"/>
    </row>
    <row r="11" spans="2:34" ht="13.5" customHeight="1" x14ac:dyDescent="0.45">
      <c r="B11" s="66"/>
      <c r="C11" s="9"/>
      <c r="AB11" s="161"/>
      <c r="AC11" s="161"/>
      <c r="AD11" s="161"/>
      <c r="AE11" s="161"/>
      <c r="AF11" s="161"/>
      <c r="AH11" s="4"/>
    </row>
    <row r="12" spans="2:34" ht="15" customHeight="1" x14ac:dyDescent="0.3">
      <c r="B12" s="5"/>
      <c r="M12" s="151" t="s">
        <v>37</v>
      </c>
      <c r="N12" s="152"/>
      <c r="O12" s="152"/>
      <c r="P12" s="152"/>
      <c r="W12" s="153" t="s">
        <v>42</v>
      </c>
      <c r="X12" s="153"/>
      <c r="Y12" s="153"/>
      <c r="AD12" s="12" t="s">
        <v>44</v>
      </c>
      <c r="AE12" s="13"/>
      <c r="AF12" s="30"/>
      <c r="AG12" s="59">
        <f>SUM(M14+Y14)*(AG16+AG19)/1000</f>
        <v>0</v>
      </c>
      <c r="AH12" s="4"/>
    </row>
    <row r="13" spans="2:34" ht="14.25" customHeight="1" x14ac:dyDescent="0.3">
      <c r="B13" s="5"/>
      <c r="M13" s="169" t="s">
        <v>4</v>
      </c>
      <c r="N13" s="169"/>
      <c r="O13" s="169"/>
      <c r="P13" s="169"/>
      <c r="Q13" s="70"/>
      <c r="R13" s="70"/>
      <c r="S13" s="70"/>
      <c r="W13" s="153" t="s">
        <v>3</v>
      </c>
      <c r="X13" s="153"/>
      <c r="Y13" s="153"/>
      <c r="AD13" s="58" t="s">
        <v>45</v>
      </c>
      <c r="AE13" s="7"/>
      <c r="AF13" s="8"/>
      <c r="AG13" s="59">
        <f>SUM(M20)*(AG16+AG19)/1000</f>
        <v>0</v>
      </c>
      <c r="AH13" s="4"/>
    </row>
    <row r="14" spans="2:34" x14ac:dyDescent="0.3">
      <c r="B14" s="5"/>
      <c r="M14" s="156">
        <f>SUM(M20+D18)</f>
        <v>0</v>
      </c>
      <c r="N14" s="157"/>
      <c r="O14" s="157"/>
      <c r="P14" s="157"/>
      <c r="Y14" s="131">
        <v>0</v>
      </c>
      <c r="AD14" s="112" t="s">
        <v>26</v>
      </c>
      <c r="AE14" s="114"/>
      <c r="AF14" s="107" t="s">
        <v>27</v>
      </c>
      <c r="AG14" s="108"/>
      <c r="AH14" s="4"/>
    </row>
    <row r="15" spans="2:34" x14ac:dyDescent="0.3">
      <c r="B15" s="5"/>
      <c r="D15" s="48"/>
      <c r="H15" s="7"/>
      <c r="I15" s="7"/>
      <c r="J15" s="7"/>
      <c r="K15" s="7"/>
      <c r="L15" s="7"/>
      <c r="M15" s="181"/>
      <c r="N15" s="158"/>
      <c r="O15" s="158"/>
      <c r="P15" s="158"/>
      <c r="Q15" s="7"/>
      <c r="R15" s="7"/>
      <c r="S15" s="7"/>
      <c r="T15" s="7"/>
      <c r="U15" s="7"/>
      <c r="V15" s="7"/>
      <c r="W15" s="7"/>
      <c r="X15" s="44"/>
      <c r="Y15" s="182"/>
      <c r="Z15" s="45"/>
      <c r="AD15" s="12" t="s">
        <v>14</v>
      </c>
      <c r="AE15" s="13"/>
      <c r="AF15" s="107" t="s">
        <v>18</v>
      </c>
      <c r="AG15" s="108"/>
      <c r="AH15" s="4"/>
    </row>
    <row r="16" spans="2:34" x14ac:dyDescent="0.3">
      <c r="B16" s="5"/>
      <c r="C16" s="14"/>
      <c r="D16" s="12"/>
      <c r="E16" s="15"/>
      <c r="F16" s="16"/>
      <c r="G16" s="13"/>
      <c r="H16" s="15"/>
      <c r="I16" s="16"/>
      <c r="J16" s="13"/>
      <c r="K16" s="15"/>
      <c r="L16" s="16"/>
      <c r="M16" s="13"/>
      <c r="N16" s="15"/>
      <c r="O16" s="16"/>
      <c r="P16" s="13"/>
      <c r="Q16" s="15"/>
      <c r="R16" s="16"/>
      <c r="S16" s="13"/>
      <c r="T16" s="15"/>
      <c r="U16" s="16"/>
      <c r="V16" s="13"/>
      <c r="W16" s="15"/>
      <c r="X16" s="16"/>
      <c r="Y16" s="18"/>
      <c r="Z16" s="69" t="s">
        <v>0</v>
      </c>
      <c r="AA16" s="14"/>
      <c r="AB16" s="14"/>
      <c r="AD16" s="19" t="s">
        <v>15</v>
      </c>
      <c r="AG16" s="140">
        <v>0</v>
      </c>
      <c r="AH16" s="4"/>
    </row>
    <row r="17" spans="2:34" x14ac:dyDescent="0.3">
      <c r="B17" s="5"/>
      <c r="C17" s="14" t="s">
        <v>1</v>
      </c>
      <c r="D17" s="20"/>
      <c r="E17" s="21"/>
      <c r="F17" s="22"/>
      <c r="G17" s="13"/>
      <c r="H17" s="21"/>
      <c r="I17" s="22"/>
      <c r="J17" s="13"/>
      <c r="K17" s="21"/>
      <c r="L17" s="22"/>
      <c r="M17" s="13"/>
      <c r="N17" s="21"/>
      <c r="O17" s="22"/>
      <c r="P17" s="13"/>
      <c r="Q17" s="21"/>
      <c r="R17" s="22"/>
      <c r="S17" s="13"/>
      <c r="T17" s="21"/>
      <c r="U17" s="22"/>
      <c r="V17" s="13"/>
      <c r="W17" s="21"/>
      <c r="X17" s="22"/>
      <c r="AD17" s="19"/>
      <c r="AG17" s="140"/>
      <c r="AH17" s="4"/>
    </row>
    <row r="18" spans="2:34" x14ac:dyDescent="0.3">
      <c r="B18" s="5"/>
      <c r="C18" s="49"/>
      <c r="D18" s="142">
        <v>0</v>
      </c>
      <c r="E18" s="170">
        <v>0</v>
      </c>
      <c r="F18" s="85"/>
      <c r="G18" s="85"/>
      <c r="H18" s="171"/>
      <c r="I18" s="164">
        <v>0</v>
      </c>
      <c r="J18" s="85"/>
      <c r="K18" s="166"/>
      <c r="L18" s="164">
        <v>0</v>
      </c>
      <c r="M18" s="85"/>
      <c r="N18" s="166"/>
      <c r="O18" s="164">
        <v>0</v>
      </c>
      <c r="P18" s="85"/>
      <c r="Q18" s="166"/>
      <c r="R18" s="164">
        <v>0</v>
      </c>
      <c r="S18" s="85"/>
      <c r="T18" s="171"/>
      <c r="U18" s="170">
        <v>0</v>
      </c>
      <c r="V18" s="85"/>
      <c r="W18" s="85"/>
      <c r="X18" s="171"/>
      <c r="Y18" s="46"/>
      <c r="AD18" s="19"/>
      <c r="AG18" s="141"/>
      <c r="AH18" s="4"/>
    </row>
    <row r="19" spans="2:34" x14ac:dyDescent="0.3">
      <c r="B19" s="5"/>
      <c r="D19" s="142"/>
      <c r="E19" s="172"/>
      <c r="F19" s="131"/>
      <c r="G19" s="131"/>
      <c r="H19" s="173"/>
      <c r="I19" s="165"/>
      <c r="J19" s="131"/>
      <c r="K19" s="142"/>
      <c r="L19" s="165"/>
      <c r="M19" s="131"/>
      <c r="N19" s="142"/>
      <c r="O19" s="165"/>
      <c r="P19" s="131"/>
      <c r="Q19" s="142"/>
      <c r="R19" s="165"/>
      <c r="S19" s="131"/>
      <c r="T19" s="173"/>
      <c r="U19" s="172"/>
      <c r="V19" s="131"/>
      <c r="W19" s="131"/>
      <c r="X19" s="173"/>
      <c r="Y19" s="46"/>
      <c r="AD19" s="28" t="s">
        <v>16</v>
      </c>
      <c r="AE19" s="17"/>
      <c r="AF19" s="17"/>
      <c r="AG19" s="139">
        <v>0</v>
      </c>
      <c r="AH19" s="4"/>
    </row>
    <row r="20" spans="2:34" x14ac:dyDescent="0.3">
      <c r="B20" s="5"/>
      <c r="E20" s="47"/>
      <c r="M20" s="163">
        <f>SUM(E18+I18+L18+O18+R18+U18)</f>
        <v>0</v>
      </c>
      <c r="N20" s="157"/>
      <c r="O20" s="157"/>
      <c r="P20" s="157"/>
      <c r="Y20" s="47"/>
      <c r="AD20" s="19"/>
      <c r="AG20" s="140"/>
      <c r="AH20" s="4"/>
    </row>
    <row r="21" spans="2:34" x14ac:dyDescent="0.3">
      <c r="B21" s="5"/>
      <c r="M21" s="157"/>
      <c r="N21" s="157"/>
      <c r="O21" s="157"/>
      <c r="P21" s="157"/>
      <c r="AD21" s="19"/>
      <c r="AG21" s="140"/>
      <c r="AH21" s="4"/>
    </row>
    <row r="22" spans="2:34" x14ac:dyDescent="0.3">
      <c r="B22" s="5"/>
      <c r="M22" s="179" t="s">
        <v>21</v>
      </c>
      <c r="N22" s="152"/>
      <c r="O22" s="152"/>
      <c r="P22" s="152"/>
      <c r="Z22" s="69"/>
      <c r="AC22" s="12" t="s">
        <v>46</v>
      </c>
      <c r="AD22" s="13"/>
      <c r="AE22" s="107" t="s">
        <v>17</v>
      </c>
      <c r="AF22" s="146"/>
      <c r="AG22" s="108"/>
      <c r="AH22" s="4"/>
    </row>
    <row r="23" spans="2:34" x14ac:dyDescent="0.3">
      <c r="B23" s="5"/>
      <c r="Y23" s="69" t="s">
        <v>0</v>
      </c>
      <c r="AC23" s="28" t="s">
        <v>11</v>
      </c>
      <c r="AD23" s="29"/>
      <c r="AE23" s="107" t="s">
        <v>17</v>
      </c>
      <c r="AF23" s="146"/>
      <c r="AG23" s="108"/>
      <c r="AH23" s="4"/>
    </row>
    <row r="24" spans="2:34" x14ac:dyDescent="0.3">
      <c r="B24" s="5"/>
      <c r="AC24" s="12" t="s">
        <v>30</v>
      </c>
      <c r="AD24" s="13"/>
      <c r="AE24" s="30"/>
      <c r="AF24" s="147" t="s">
        <v>31</v>
      </c>
      <c r="AG24" s="148"/>
      <c r="AH24" s="4"/>
    </row>
    <row r="25" spans="2:34" x14ac:dyDescent="0.3">
      <c r="B25" s="5"/>
      <c r="AC25" s="149"/>
      <c r="AD25" s="143"/>
      <c r="AE25" s="143"/>
      <c r="AF25" s="143"/>
      <c r="AG25" s="150"/>
      <c r="AH25" s="4"/>
    </row>
    <row r="26" spans="2:34" x14ac:dyDescent="0.3">
      <c r="B26" s="5"/>
      <c r="C26" s="14" t="s">
        <v>1</v>
      </c>
      <c r="D26" s="14"/>
      <c r="E26" s="14"/>
      <c r="F26" s="14"/>
      <c r="P26" s="60" t="s">
        <v>47</v>
      </c>
      <c r="AC26" s="136"/>
      <c r="AD26" s="137"/>
      <c r="AE26" s="137"/>
      <c r="AF26" s="137"/>
      <c r="AG26" s="138"/>
      <c r="AH26" s="4"/>
    </row>
    <row r="27" spans="2:34" x14ac:dyDescent="0.3">
      <c r="B27" s="5"/>
      <c r="AC27" s="102" t="s">
        <v>49</v>
      </c>
      <c r="AD27" s="103"/>
      <c r="AE27" s="62" t="s">
        <v>51</v>
      </c>
      <c r="AF27" s="61" t="s">
        <v>50</v>
      </c>
      <c r="AG27" s="62" t="s">
        <v>51</v>
      </c>
      <c r="AH27" s="4"/>
    </row>
    <row r="28" spans="2:34" x14ac:dyDescent="0.3">
      <c r="B28" s="109" t="s">
        <v>28</v>
      </c>
      <c r="C28" s="185"/>
      <c r="D28" s="185"/>
      <c r="E28" s="185"/>
      <c r="F28" s="185"/>
      <c r="G28" s="185"/>
      <c r="H28" s="185"/>
      <c r="I28" s="185"/>
      <c r="J28" s="185"/>
      <c r="K28" s="185"/>
      <c r="L28" s="185"/>
      <c r="M28" s="185"/>
      <c r="N28" s="110" t="s">
        <v>29</v>
      </c>
      <c r="O28" s="110"/>
      <c r="P28" s="110"/>
      <c r="Q28" s="110"/>
      <c r="R28" s="110"/>
      <c r="S28" s="110"/>
      <c r="T28" s="110"/>
      <c r="U28" s="110"/>
      <c r="V28" s="110"/>
      <c r="W28" s="110"/>
      <c r="X28" s="110"/>
      <c r="Y28" s="180"/>
      <c r="AH28" s="4"/>
    </row>
    <row r="29" spans="2:34" x14ac:dyDescent="0.3">
      <c r="B29" s="5"/>
      <c r="C29" s="112" t="s">
        <v>12</v>
      </c>
      <c r="D29" s="113"/>
      <c r="E29" s="113"/>
      <c r="F29" s="113"/>
      <c r="G29" s="113"/>
      <c r="H29" s="113"/>
      <c r="I29" s="113"/>
      <c r="J29" s="113"/>
      <c r="K29" s="113"/>
      <c r="L29" s="114"/>
      <c r="N29" s="115" t="s">
        <v>13</v>
      </c>
      <c r="O29" s="116"/>
      <c r="P29" s="116"/>
      <c r="Q29" s="116"/>
      <c r="R29" s="116"/>
      <c r="S29" s="116"/>
      <c r="T29" s="116"/>
      <c r="U29" s="116"/>
      <c r="V29" s="116"/>
      <c r="W29" s="116"/>
      <c r="X29" s="116"/>
      <c r="Y29" s="116"/>
      <c r="Z29" s="117"/>
      <c r="AB29" s="31" t="s">
        <v>24</v>
      </c>
      <c r="AH29" s="4"/>
    </row>
    <row r="30" spans="2:34" ht="14.25" customHeight="1" x14ac:dyDescent="0.3">
      <c r="B30" s="5"/>
      <c r="C30" s="121" t="s">
        <v>48</v>
      </c>
      <c r="D30" s="97"/>
      <c r="E30" s="97"/>
      <c r="F30" s="97"/>
      <c r="G30" s="97"/>
      <c r="H30" s="186"/>
      <c r="I30" s="187"/>
      <c r="J30" s="84">
        <v>0</v>
      </c>
      <c r="K30" s="85"/>
      <c r="L30" s="86"/>
      <c r="N30" s="176" t="s">
        <v>66</v>
      </c>
      <c r="O30" s="177"/>
      <c r="P30" s="177"/>
      <c r="Q30" s="177"/>
      <c r="R30" s="177"/>
      <c r="S30" s="177"/>
      <c r="T30" s="177"/>
      <c r="U30" s="177"/>
      <c r="V30" s="177"/>
      <c r="W30" s="177"/>
      <c r="X30" s="178"/>
      <c r="Y30" s="84">
        <v>0</v>
      </c>
      <c r="Z30" s="148"/>
      <c r="AB30" s="31" t="s">
        <v>19</v>
      </c>
      <c r="AH30" s="4"/>
    </row>
    <row r="31" spans="2:34" ht="12.75" customHeight="1" x14ac:dyDescent="0.3">
      <c r="B31" s="5"/>
      <c r="C31" s="127"/>
      <c r="D31" s="128"/>
      <c r="E31" s="128"/>
      <c r="F31" s="128"/>
      <c r="G31" s="128"/>
      <c r="H31" s="152"/>
      <c r="I31" s="188"/>
      <c r="J31" s="130"/>
      <c r="K31" s="131"/>
      <c r="L31" s="132"/>
      <c r="N31" s="133" t="s">
        <v>8</v>
      </c>
      <c r="O31" s="174"/>
      <c r="P31" s="174"/>
      <c r="Q31" s="174"/>
      <c r="R31" s="174"/>
      <c r="S31" s="174"/>
      <c r="T31" s="174"/>
      <c r="U31" s="174"/>
      <c r="V31" s="174"/>
      <c r="W31" s="174"/>
      <c r="X31" s="175"/>
      <c r="Y31" s="130"/>
      <c r="Z31" s="183"/>
      <c r="AB31" s="31" t="s">
        <v>20</v>
      </c>
      <c r="AH31" s="4"/>
    </row>
    <row r="32" spans="2:34" ht="12.75" customHeight="1" x14ac:dyDescent="0.3">
      <c r="B32" s="5"/>
      <c r="C32" s="99"/>
      <c r="D32" s="100"/>
      <c r="E32" s="100"/>
      <c r="F32" s="100"/>
      <c r="G32" s="100"/>
      <c r="H32" s="119"/>
      <c r="I32" s="120"/>
      <c r="J32" s="87"/>
      <c r="K32" s="88"/>
      <c r="L32" s="89"/>
      <c r="N32" s="118"/>
      <c r="O32" s="119"/>
      <c r="P32" s="119"/>
      <c r="Q32" s="119"/>
      <c r="R32" s="119"/>
      <c r="S32" s="119"/>
      <c r="T32" s="119"/>
      <c r="U32" s="119"/>
      <c r="V32" s="119"/>
      <c r="W32" s="119"/>
      <c r="X32" s="120"/>
      <c r="Y32" s="87"/>
      <c r="Z32" s="184"/>
      <c r="AB32" s="31" t="s">
        <v>83</v>
      </c>
      <c r="AH32" s="4"/>
    </row>
    <row r="33" spans="2:34" ht="14.25" customHeight="1" x14ac:dyDescent="0.3">
      <c r="B33" s="5"/>
      <c r="C33" s="96" t="s">
        <v>6</v>
      </c>
      <c r="D33" s="97"/>
      <c r="E33" s="97"/>
      <c r="F33" s="97"/>
      <c r="G33" s="97"/>
      <c r="H33" s="186"/>
      <c r="I33" s="187"/>
      <c r="J33" s="84">
        <v>0</v>
      </c>
      <c r="K33" s="85"/>
      <c r="L33" s="86"/>
      <c r="N33" s="121" t="s">
        <v>81</v>
      </c>
      <c r="O33" s="97"/>
      <c r="P33" s="97"/>
      <c r="Q33" s="97"/>
      <c r="R33" s="97"/>
      <c r="S33" s="97"/>
      <c r="T33" s="97"/>
      <c r="U33" s="97"/>
      <c r="V33" s="97"/>
      <c r="W33" s="97"/>
      <c r="X33" s="98"/>
      <c r="Y33" s="84">
        <v>0</v>
      </c>
      <c r="Z33" s="86"/>
      <c r="AB33" s="31" t="s">
        <v>84</v>
      </c>
      <c r="AH33" s="4"/>
    </row>
    <row r="34" spans="2:34" ht="12" customHeight="1" x14ac:dyDescent="0.3">
      <c r="B34" s="5"/>
      <c r="C34" s="99"/>
      <c r="D34" s="100"/>
      <c r="E34" s="100"/>
      <c r="F34" s="100"/>
      <c r="G34" s="100"/>
      <c r="H34" s="119"/>
      <c r="I34" s="120"/>
      <c r="J34" s="87"/>
      <c r="K34" s="88"/>
      <c r="L34" s="89"/>
      <c r="N34" s="99"/>
      <c r="O34" s="100"/>
      <c r="P34" s="100"/>
      <c r="Q34" s="100"/>
      <c r="R34" s="100"/>
      <c r="S34" s="100"/>
      <c r="T34" s="100"/>
      <c r="U34" s="100"/>
      <c r="V34" s="100"/>
      <c r="W34" s="100"/>
      <c r="X34" s="101"/>
      <c r="Y34" s="87"/>
      <c r="Z34" s="89"/>
      <c r="AH34" s="4"/>
    </row>
    <row r="35" spans="2:34" ht="15.75" customHeight="1" x14ac:dyDescent="0.3">
      <c r="B35" s="5"/>
      <c r="C35" s="96" t="s">
        <v>5</v>
      </c>
      <c r="D35" s="97"/>
      <c r="E35" s="97"/>
      <c r="F35" s="97"/>
      <c r="G35" s="97"/>
      <c r="H35" s="186"/>
      <c r="I35" s="187"/>
      <c r="J35" s="84">
        <v>0</v>
      </c>
      <c r="K35" s="85"/>
      <c r="L35" s="86"/>
      <c r="N35" s="104" t="s">
        <v>82</v>
      </c>
      <c r="O35" s="105"/>
      <c r="P35" s="105"/>
      <c r="Q35" s="105"/>
      <c r="R35" s="105"/>
      <c r="S35" s="105"/>
      <c r="T35" s="105"/>
      <c r="U35" s="105"/>
      <c r="V35" s="105"/>
      <c r="W35" s="105"/>
      <c r="X35" s="106"/>
      <c r="Y35" s="107">
        <v>0</v>
      </c>
      <c r="Z35" s="108"/>
      <c r="AB35" s="32" t="s">
        <v>22</v>
      </c>
      <c r="AH35" s="4"/>
    </row>
    <row r="36" spans="2:34" ht="14.25" customHeight="1" x14ac:dyDescent="0.3">
      <c r="B36" s="5"/>
      <c r="C36" s="99"/>
      <c r="D36" s="100"/>
      <c r="E36" s="100"/>
      <c r="F36" s="100"/>
      <c r="G36" s="100"/>
      <c r="H36" s="119"/>
      <c r="I36" s="120"/>
      <c r="J36" s="87"/>
      <c r="K36" s="88"/>
      <c r="L36" s="89"/>
      <c r="N36" s="104" t="s">
        <v>67</v>
      </c>
      <c r="O36" s="105"/>
      <c r="P36" s="105"/>
      <c r="Q36" s="105"/>
      <c r="R36" s="105"/>
      <c r="S36" s="105"/>
      <c r="T36" s="105"/>
      <c r="U36" s="105"/>
      <c r="V36" s="105"/>
      <c r="W36" s="105"/>
      <c r="X36" s="106"/>
      <c r="Y36" s="84">
        <v>0</v>
      </c>
      <c r="Z36" s="86"/>
      <c r="AH36" s="4"/>
    </row>
    <row r="37" spans="2:34" ht="15.6" x14ac:dyDescent="0.3">
      <c r="B37" s="5"/>
      <c r="C37" s="96" t="s">
        <v>7</v>
      </c>
      <c r="D37" s="97"/>
      <c r="E37" s="97"/>
      <c r="F37" s="97"/>
      <c r="G37" s="97"/>
      <c r="H37" s="186"/>
      <c r="I37" s="187"/>
      <c r="J37" s="84">
        <v>0</v>
      </c>
      <c r="K37" s="85"/>
      <c r="L37" s="86"/>
      <c r="N37" s="90" t="s">
        <v>9</v>
      </c>
      <c r="O37" s="91"/>
      <c r="P37" s="91"/>
      <c r="Q37" s="91"/>
      <c r="R37" s="91"/>
      <c r="S37" s="91"/>
      <c r="T37" s="91"/>
      <c r="U37" s="91"/>
      <c r="V37" s="91"/>
      <c r="W37" s="91"/>
      <c r="X37" s="92"/>
      <c r="Y37" s="84">
        <v>0</v>
      </c>
      <c r="Z37" s="86"/>
      <c r="AB37" s="32" t="s">
        <v>23</v>
      </c>
      <c r="AH37" s="4"/>
    </row>
    <row r="38" spans="2:34" ht="15.6" x14ac:dyDescent="0.3">
      <c r="B38" s="5"/>
      <c r="C38" s="99"/>
      <c r="D38" s="100"/>
      <c r="E38" s="100"/>
      <c r="F38" s="100"/>
      <c r="G38" s="100"/>
      <c r="H38" s="119"/>
      <c r="I38" s="120"/>
      <c r="J38" s="87"/>
      <c r="K38" s="88"/>
      <c r="L38" s="89"/>
      <c r="N38" s="93" t="s">
        <v>10</v>
      </c>
      <c r="O38" s="94"/>
      <c r="P38" s="94"/>
      <c r="Q38" s="94"/>
      <c r="R38" s="94"/>
      <c r="S38" s="94"/>
      <c r="T38" s="94"/>
      <c r="U38" s="94"/>
      <c r="V38" s="94"/>
      <c r="W38" s="94"/>
      <c r="X38" s="95"/>
      <c r="Y38" s="87"/>
      <c r="Z38" s="89"/>
      <c r="AB38" s="32" t="s">
        <v>25</v>
      </c>
      <c r="AH38" s="4"/>
    </row>
    <row r="39" spans="2:34" ht="15" thickBot="1" x14ac:dyDescent="0.35">
      <c r="B39" s="33"/>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5"/>
    </row>
  </sheetData>
  <sheetProtection password="CF16" sheet="1" objects="1" scenarios="1"/>
  <mergeCells count="53">
    <mergeCell ref="AB10:AF10"/>
    <mergeCell ref="AB11:AF11"/>
    <mergeCell ref="W12:Y12"/>
    <mergeCell ref="D18:D19"/>
    <mergeCell ref="L18:N19"/>
    <mergeCell ref="O18:Q19"/>
    <mergeCell ref="R18:T19"/>
    <mergeCell ref="U18:X19"/>
    <mergeCell ref="M12:P12"/>
    <mergeCell ref="M14:P15"/>
    <mergeCell ref="W13:Y13"/>
    <mergeCell ref="Y14:Y15"/>
    <mergeCell ref="AD14:AE14"/>
    <mergeCell ref="AF14:AG14"/>
    <mergeCell ref="AF15:AG15"/>
    <mergeCell ref="AG16:AG18"/>
    <mergeCell ref="C30:I32"/>
    <mergeCell ref="I18:K19"/>
    <mergeCell ref="E18:H19"/>
    <mergeCell ref="AG19:AG21"/>
    <mergeCell ref="AE22:AG22"/>
    <mergeCell ref="AE23:AG23"/>
    <mergeCell ref="AF24:AG24"/>
    <mergeCell ref="M20:P21"/>
    <mergeCell ref="M22:P22"/>
    <mergeCell ref="AC25:AG25"/>
    <mergeCell ref="AC26:AG26"/>
    <mergeCell ref="B28:M28"/>
    <mergeCell ref="N28:Y28"/>
    <mergeCell ref="C29:L29"/>
    <mergeCell ref="N29:Z29"/>
    <mergeCell ref="AC27:AD27"/>
    <mergeCell ref="C33:I34"/>
    <mergeCell ref="C35:I36"/>
    <mergeCell ref="C37:I38"/>
    <mergeCell ref="N36:X36"/>
    <mergeCell ref="Y36:Z36"/>
    <mergeCell ref="J37:L38"/>
    <mergeCell ref="N37:X37"/>
    <mergeCell ref="Y37:Z38"/>
    <mergeCell ref="N38:X38"/>
    <mergeCell ref="M13:P13"/>
    <mergeCell ref="Y33:Z34"/>
    <mergeCell ref="J35:L36"/>
    <mergeCell ref="N35:X35"/>
    <mergeCell ref="Y35:Z35"/>
    <mergeCell ref="J33:L34"/>
    <mergeCell ref="N33:X34"/>
    <mergeCell ref="J30:L32"/>
    <mergeCell ref="N30:X30"/>
    <mergeCell ref="Y30:Z32"/>
    <mergeCell ref="N31:X31"/>
    <mergeCell ref="N32:X32"/>
  </mergeCells>
  <pageMargins left="0.70866141732283472" right="0.70866141732283472" top="0.74803149606299213" bottom="0.74803149606299213" header="0.31496062992125984" footer="0.31496062992125984"/>
  <pageSetup paperSize="9" scale="73"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I39"/>
  <sheetViews>
    <sheetView showGridLines="0" workbookViewId="0">
      <selection activeCell="E18" sqref="E18:H19"/>
    </sheetView>
  </sheetViews>
  <sheetFormatPr defaultRowHeight="14.4" x14ac:dyDescent="0.3"/>
  <cols>
    <col min="1" max="1" width="0.44140625" customWidth="1"/>
    <col min="2" max="2" width="4.88671875" customWidth="1"/>
    <col min="3" max="3" width="10.33203125" customWidth="1"/>
    <col min="4" max="4" width="7.33203125" customWidth="1"/>
    <col min="5" max="6" width="1.33203125" customWidth="1"/>
    <col min="7" max="7" width="9.109375" customWidth="1"/>
    <col min="8" max="9" width="1.33203125" customWidth="1"/>
    <col min="11" max="12" width="1.33203125" customWidth="1"/>
    <col min="13" max="13" width="8.6640625" customWidth="1"/>
    <col min="14" max="15" width="1.33203125" customWidth="1"/>
    <col min="17" max="18" width="1.33203125" customWidth="1"/>
    <col min="20" max="21" width="1.33203125" customWidth="1"/>
    <col min="23" max="24" width="1.33203125" customWidth="1"/>
    <col min="25" max="25" width="9.109375" customWidth="1"/>
    <col min="26" max="27" width="1.33203125" customWidth="1"/>
    <col min="28" max="28" width="7.88671875" customWidth="1"/>
    <col min="35" max="35" width="6.44140625" customWidth="1"/>
  </cols>
  <sheetData>
    <row r="1" spans="2:35" ht="4.5" customHeight="1" thickBot="1" x14ac:dyDescent="0.35"/>
    <row r="2" spans="2:35" x14ac:dyDescent="0.3">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3"/>
    </row>
    <row r="3" spans="2:35" ht="23.4" x14ac:dyDescent="0.45">
      <c r="B3" s="79" t="s">
        <v>41</v>
      </c>
      <c r="P3" s="72"/>
      <c r="Q3" s="68"/>
      <c r="R3" s="68"/>
      <c r="S3" s="68"/>
      <c r="T3" s="68"/>
      <c r="U3" s="68"/>
      <c r="V3" s="68"/>
      <c r="W3" s="68"/>
      <c r="X3" s="68"/>
      <c r="Y3" s="68"/>
      <c r="Z3" s="68"/>
      <c r="AA3" s="68"/>
      <c r="AB3" s="68"/>
      <c r="AC3" s="68"/>
      <c r="AD3" s="68"/>
      <c r="AE3" s="68"/>
      <c r="AF3" s="68"/>
      <c r="AG3" s="83"/>
      <c r="AI3" s="4"/>
    </row>
    <row r="4" spans="2:35" ht="15" customHeight="1" x14ac:dyDescent="0.3">
      <c r="B4" s="5"/>
      <c r="AI4" s="4"/>
    </row>
    <row r="5" spans="2:35" x14ac:dyDescent="0.3">
      <c r="B5" s="5"/>
      <c r="AI5" s="4"/>
    </row>
    <row r="6" spans="2:35" x14ac:dyDescent="0.3">
      <c r="B6" s="5"/>
      <c r="AI6" s="4"/>
    </row>
    <row r="7" spans="2:35" x14ac:dyDescent="0.3">
      <c r="B7" s="5"/>
      <c r="C7" s="6"/>
      <c r="G7" s="6"/>
      <c r="H7" s="6"/>
      <c r="I7" s="6"/>
      <c r="J7" s="6"/>
      <c r="AI7" s="4"/>
    </row>
    <row r="8" spans="2:35" x14ac:dyDescent="0.3">
      <c r="B8" s="5"/>
      <c r="AI8" s="4"/>
    </row>
    <row r="9" spans="2:35" x14ac:dyDescent="0.3">
      <c r="B9" s="5"/>
      <c r="AI9" s="4"/>
    </row>
    <row r="10" spans="2:35" ht="13.5" customHeight="1" x14ac:dyDescent="0.3">
      <c r="B10" s="64" t="s">
        <v>68</v>
      </c>
      <c r="C10" s="9"/>
      <c r="AC10" s="128"/>
      <c r="AD10" s="128"/>
      <c r="AE10" s="128"/>
      <c r="AF10" s="128"/>
      <c r="AG10" s="128"/>
      <c r="AI10" s="4"/>
    </row>
    <row r="11" spans="2:35" ht="13.5" customHeight="1" x14ac:dyDescent="0.45">
      <c r="B11" s="66"/>
      <c r="C11" s="9"/>
      <c r="AC11" s="161"/>
      <c r="AD11" s="161"/>
      <c r="AE11" s="161"/>
      <c r="AF11" s="161"/>
      <c r="AG11" s="161"/>
      <c r="AI11" s="4"/>
    </row>
    <row r="12" spans="2:35" ht="15" customHeight="1" x14ac:dyDescent="0.3">
      <c r="B12" s="5"/>
      <c r="M12" s="151" t="s">
        <v>38</v>
      </c>
      <c r="N12" s="152"/>
      <c r="O12" s="152"/>
      <c r="P12" s="152"/>
      <c r="Q12" s="152"/>
      <c r="R12" s="152"/>
      <c r="S12" s="152"/>
      <c r="W12" s="65"/>
      <c r="X12" s="65"/>
      <c r="Y12" s="65"/>
      <c r="Z12" s="153" t="s">
        <v>42</v>
      </c>
      <c r="AA12" s="153"/>
      <c r="AB12" s="153"/>
      <c r="AE12" s="12" t="s">
        <v>44</v>
      </c>
      <c r="AF12" s="13"/>
      <c r="AG12" s="30"/>
      <c r="AH12" s="59">
        <f>SUM(P14+AB14)*(AH16+AH19)/1000</f>
        <v>0</v>
      </c>
      <c r="AI12" s="4"/>
    </row>
    <row r="13" spans="2:35" ht="14.25" customHeight="1" x14ac:dyDescent="0.3">
      <c r="B13" s="5"/>
      <c r="M13" s="169" t="s">
        <v>4</v>
      </c>
      <c r="N13" s="169"/>
      <c r="O13" s="169"/>
      <c r="P13" s="169"/>
      <c r="Q13" s="185"/>
      <c r="R13" s="185"/>
      <c r="S13" s="185"/>
      <c r="W13" s="65"/>
      <c r="X13" s="65"/>
      <c r="Y13" s="65"/>
      <c r="Z13" s="153" t="s">
        <v>3</v>
      </c>
      <c r="AA13" s="153"/>
      <c r="AB13" s="153"/>
      <c r="AE13" s="58" t="s">
        <v>45</v>
      </c>
      <c r="AF13" s="7"/>
      <c r="AG13" s="8"/>
      <c r="AH13" s="59">
        <f>SUM(P20)*(AH16+AH19)/1000</f>
        <v>0</v>
      </c>
      <c r="AI13" s="4"/>
    </row>
    <row r="14" spans="2:35" x14ac:dyDescent="0.3">
      <c r="B14" s="5"/>
      <c r="M14" s="50"/>
      <c r="P14" s="156">
        <f>SUM(P20+D18)</f>
        <v>0</v>
      </c>
      <c r="Y14" s="10"/>
      <c r="Z14" s="10"/>
      <c r="AA14" s="10"/>
      <c r="AB14" s="159">
        <v>0</v>
      </c>
      <c r="AE14" s="112" t="s">
        <v>26</v>
      </c>
      <c r="AF14" s="114"/>
      <c r="AG14" s="107" t="s">
        <v>27</v>
      </c>
      <c r="AH14" s="108"/>
      <c r="AI14" s="4"/>
    </row>
    <row r="15" spans="2:35" x14ac:dyDescent="0.3">
      <c r="B15" s="5"/>
      <c r="D15" s="48"/>
      <c r="H15" s="7"/>
      <c r="I15" s="7"/>
      <c r="J15" s="7"/>
      <c r="K15" s="7"/>
      <c r="L15" s="7"/>
      <c r="M15" s="51"/>
      <c r="N15" s="7"/>
      <c r="O15" s="7"/>
      <c r="P15" s="158"/>
      <c r="Q15" s="7"/>
      <c r="R15" s="7"/>
      <c r="S15" s="7"/>
      <c r="T15" s="7"/>
      <c r="U15" s="7"/>
      <c r="V15" s="7"/>
      <c r="W15" s="7"/>
      <c r="X15" s="7"/>
      <c r="Y15" s="52"/>
      <c r="Z15" s="10"/>
      <c r="AA15" s="10"/>
      <c r="AB15" s="160"/>
      <c r="AE15" s="12" t="s">
        <v>14</v>
      </c>
      <c r="AF15" s="13"/>
      <c r="AG15" s="107" t="s">
        <v>18</v>
      </c>
      <c r="AH15" s="108"/>
      <c r="AI15" s="4"/>
    </row>
    <row r="16" spans="2:35" x14ac:dyDescent="0.3">
      <c r="B16" s="5"/>
      <c r="C16" s="14"/>
      <c r="D16" s="12"/>
      <c r="E16" s="15"/>
      <c r="F16" s="16"/>
      <c r="G16" s="13"/>
      <c r="H16" s="15"/>
      <c r="I16" s="16"/>
      <c r="J16" s="13"/>
      <c r="K16" s="15"/>
      <c r="L16" s="16"/>
      <c r="M16" s="13"/>
      <c r="N16" s="15"/>
      <c r="O16" s="16"/>
      <c r="P16" s="13"/>
      <c r="Q16" s="15"/>
      <c r="R16" s="16"/>
      <c r="S16" s="13"/>
      <c r="T16" s="15"/>
      <c r="U16" s="16"/>
      <c r="V16" s="13"/>
      <c r="W16" s="15"/>
      <c r="X16" s="36"/>
      <c r="Y16" s="53"/>
      <c r="Z16" s="15"/>
      <c r="AA16" s="36"/>
      <c r="AB16" s="18"/>
      <c r="AC16" s="69" t="s">
        <v>0</v>
      </c>
      <c r="AE16" s="19" t="s">
        <v>15</v>
      </c>
      <c r="AH16" s="140">
        <v>0</v>
      </c>
      <c r="AI16" s="4"/>
    </row>
    <row r="17" spans="2:35" x14ac:dyDescent="0.3">
      <c r="B17" s="5"/>
      <c r="C17" s="14" t="s">
        <v>1</v>
      </c>
      <c r="D17" s="20"/>
      <c r="E17" s="21"/>
      <c r="F17" s="22"/>
      <c r="G17" s="13"/>
      <c r="H17" s="21"/>
      <c r="I17" s="22"/>
      <c r="J17" s="13"/>
      <c r="K17" s="21"/>
      <c r="L17" s="22"/>
      <c r="M17" s="13"/>
      <c r="N17" s="21"/>
      <c r="O17" s="22"/>
      <c r="P17" s="13"/>
      <c r="Q17" s="21"/>
      <c r="R17" s="22"/>
      <c r="S17" s="13"/>
      <c r="T17" s="21"/>
      <c r="U17" s="22"/>
      <c r="V17" s="13"/>
      <c r="W17" s="21"/>
      <c r="X17" s="22"/>
      <c r="Y17" s="17"/>
      <c r="Z17" s="21"/>
      <c r="AA17" s="22"/>
      <c r="AE17" s="19"/>
      <c r="AH17" s="140"/>
      <c r="AI17" s="4"/>
    </row>
    <row r="18" spans="2:35" x14ac:dyDescent="0.3">
      <c r="B18" s="5"/>
      <c r="C18" s="49"/>
      <c r="D18" s="142">
        <v>0</v>
      </c>
      <c r="E18" s="170">
        <v>0</v>
      </c>
      <c r="F18" s="85"/>
      <c r="G18" s="85"/>
      <c r="H18" s="171"/>
      <c r="I18" s="164">
        <v>0</v>
      </c>
      <c r="J18" s="85"/>
      <c r="K18" s="166"/>
      <c r="L18" s="164">
        <v>0</v>
      </c>
      <c r="M18" s="85"/>
      <c r="N18" s="166"/>
      <c r="O18" s="164">
        <v>0</v>
      </c>
      <c r="P18" s="85"/>
      <c r="Q18" s="166"/>
      <c r="R18" s="164">
        <v>0</v>
      </c>
      <c r="S18" s="85"/>
      <c r="T18" s="171"/>
      <c r="U18" s="164">
        <v>0</v>
      </c>
      <c r="V18" s="85"/>
      <c r="W18" s="171"/>
      <c r="X18" s="170">
        <v>0</v>
      </c>
      <c r="Y18" s="85"/>
      <c r="Z18" s="85"/>
      <c r="AA18" s="171"/>
      <c r="AE18" s="19"/>
      <c r="AH18" s="141"/>
      <c r="AI18" s="4"/>
    </row>
    <row r="19" spans="2:35" x14ac:dyDescent="0.3">
      <c r="B19" s="5"/>
      <c r="D19" s="142"/>
      <c r="E19" s="172"/>
      <c r="F19" s="131"/>
      <c r="G19" s="131"/>
      <c r="H19" s="173"/>
      <c r="I19" s="165"/>
      <c r="J19" s="131"/>
      <c r="K19" s="142"/>
      <c r="L19" s="165"/>
      <c r="M19" s="131"/>
      <c r="N19" s="142"/>
      <c r="O19" s="165"/>
      <c r="P19" s="131"/>
      <c r="Q19" s="142"/>
      <c r="R19" s="165"/>
      <c r="S19" s="131"/>
      <c r="T19" s="173"/>
      <c r="U19" s="165"/>
      <c r="V19" s="131"/>
      <c r="W19" s="173"/>
      <c r="X19" s="172"/>
      <c r="Y19" s="131"/>
      <c r="Z19" s="131"/>
      <c r="AA19" s="173"/>
      <c r="AE19" s="28" t="s">
        <v>16</v>
      </c>
      <c r="AF19" s="17"/>
      <c r="AG19" s="17"/>
      <c r="AH19" s="139">
        <v>0</v>
      </c>
      <c r="AI19" s="4"/>
    </row>
    <row r="20" spans="2:35" x14ac:dyDescent="0.3">
      <c r="B20" s="5"/>
      <c r="E20" s="47"/>
      <c r="M20" s="10"/>
      <c r="P20" s="156">
        <f>SUM(E18+I18+L18+O18+R18+U18+X18)</f>
        <v>0</v>
      </c>
      <c r="AA20" s="40"/>
      <c r="AE20" s="19"/>
      <c r="AH20" s="140"/>
      <c r="AI20" s="4"/>
    </row>
    <row r="21" spans="2:35" x14ac:dyDescent="0.3">
      <c r="B21" s="5"/>
      <c r="P21" s="157"/>
      <c r="AE21" s="19"/>
      <c r="AH21" s="140"/>
      <c r="AI21" s="4"/>
    </row>
    <row r="22" spans="2:35" x14ac:dyDescent="0.3">
      <c r="B22" s="5"/>
      <c r="M22" s="179" t="s">
        <v>21</v>
      </c>
      <c r="N22" s="152"/>
      <c r="O22" s="152"/>
      <c r="P22" s="152"/>
      <c r="AB22" s="69" t="s">
        <v>0</v>
      </c>
      <c r="AC22" s="69"/>
      <c r="AD22" s="12" t="s">
        <v>46</v>
      </c>
      <c r="AE22" s="13"/>
      <c r="AF22" s="107" t="s">
        <v>17</v>
      </c>
      <c r="AG22" s="146"/>
      <c r="AH22" s="108"/>
      <c r="AI22" s="4"/>
    </row>
    <row r="23" spans="2:35" x14ac:dyDescent="0.3">
      <c r="B23" s="5"/>
      <c r="AD23" s="28" t="s">
        <v>11</v>
      </c>
      <c r="AE23" s="29"/>
      <c r="AF23" s="107" t="s">
        <v>17</v>
      </c>
      <c r="AG23" s="146"/>
      <c r="AH23" s="108"/>
      <c r="AI23" s="4"/>
    </row>
    <row r="24" spans="2:35" x14ac:dyDescent="0.3">
      <c r="B24" s="5"/>
      <c r="AD24" s="12" t="s">
        <v>30</v>
      </c>
      <c r="AE24" s="13"/>
      <c r="AF24" s="30"/>
      <c r="AG24" s="147" t="s">
        <v>31</v>
      </c>
      <c r="AH24" s="148"/>
      <c r="AI24" s="4"/>
    </row>
    <row r="25" spans="2:35" x14ac:dyDescent="0.3">
      <c r="B25" s="5"/>
      <c r="AD25" s="149"/>
      <c r="AE25" s="143"/>
      <c r="AF25" s="143"/>
      <c r="AG25" s="143"/>
      <c r="AH25" s="150"/>
      <c r="AI25" s="4"/>
    </row>
    <row r="26" spans="2:35" x14ac:dyDescent="0.3">
      <c r="B26" s="5"/>
      <c r="C26" s="14" t="s">
        <v>1</v>
      </c>
      <c r="D26" s="14"/>
      <c r="E26" s="14"/>
      <c r="F26" s="14"/>
      <c r="P26" s="60" t="s">
        <v>47</v>
      </c>
      <c r="AD26" s="136"/>
      <c r="AE26" s="137"/>
      <c r="AF26" s="137"/>
      <c r="AG26" s="137"/>
      <c r="AH26" s="138"/>
      <c r="AI26" s="4"/>
    </row>
    <row r="27" spans="2:35" x14ac:dyDescent="0.3">
      <c r="B27" s="5"/>
      <c r="AD27" s="102" t="s">
        <v>49</v>
      </c>
      <c r="AE27" s="103"/>
      <c r="AF27" s="62" t="s">
        <v>51</v>
      </c>
      <c r="AG27" s="61" t="s">
        <v>50</v>
      </c>
      <c r="AH27" s="62" t="s">
        <v>51</v>
      </c>
      <c r="AI27" s="4"/>
    </row>
    <row r="28" spans="2:35" x14ac:dyDescent="0.3">
      <c r="B28" s="109" t="s">
        <v>28</v>
      </c>
      <c r="C28" s="185"/>
      <c r="D28" s="185"/>
      <c r="E28" s="185"/>
      <c r="F28" s="185"/>
      <c r="G28" s="185"/>
      <c r="H28" s="185"/>
      <c r="I28" s="185"/>
      <c r="J28" s="185"/>
      <c r="K28" s="185"/>
      <c r="L28" s="185"/>
      <c r="M28" s="185"/>
      <c r="N28" s="110" t="s">
        <v>29</v>
      </c>
      <c r="O28" s="110"/>
      <c r="P28" s="110"/>
      <c r="Q28" s="110"/>
      <c r="R28" s="110"/>
      <c r="S28" s="110"/>
      <c r="T28" s="110"/>
      <c r="U28" s="110"/>
      <c r="V28" s="110"/>
      <c r="W28" s="110"/>
      <c r="X28" s="110"/>
      <c r="Y28" s="180"/>
      <c r="Z28" s="63"/>
      <c r="AA28" s="63"/>
      <c r="AI28" s="4"/>
    </row>
    <row r="29" spans="2:35" x14ac:dyDescent="0.3">
      <c r="B29" s="5"/>
      <c r="C29" s="112" t="s">
        <v>12</v>
      </c>
      <c r="D29" s="113"/>
      <c r="E29" s="113"/>
      <c r="F29" s="113"/>
      <c r="G29" s="113"/>
      <c r="H29" s="113"/>
      <c r="I29" s="113"/>
      <c r="J29" s="113"/>
      <c r="K29" s="113"/>
      <c r="L29" s="114"/>
      <c r="N29" s="115" t="s">
        <v>13</v>
      </c>
      <c r="O29" s="116"/>
      <c r="P29" s="116"/>
      <c r="Q29" s="116"/>
      <c r="R29" s="116"/>
      <c r="S29" s="116"/>
      <c r="T29" s="116"/>
      <c r="U29" s="116"/>
      <c r="V29" s="116"/>
      <c r="W29" s="116"/>
      <c r="X29" s="116"/>
      <c r="Y29" s="116"/>
      <c r="Z29" s="116"/>
      <c r="AA29" s="117"/>
      <c r="AB29" s="54"/>
      <c r="AC29" s="31" t="s">
        <v>24</v>
      </c>
      <c r="AI29" s="4"/>
    </row>
    <row r="30" spans="2:35" ht="14.25" customHeight="1" x14ac:dyDescent="0.3">
      <c r="B30" s="5"/>
      <c r="C30" s="121" t="s">
        <v>48</v>
      </c>
      <c r="D30" s="97"/>
      <c r="E30" s="97"/>
      <c r="F30" s="97"/>
      <c r="G30" s="97"/>
      <c r="H30" s="186"/>
      <c r="I30" s="187"/>
      <c r="J30" s="84">
        <v>0</v>
      </c>
      <c r="K30" s="85"/>
      <c r="L30" s="86"/>
      <c r="N30" s="176" t="s">
        <v>66</v>
      </c>
      <c r="O30" s="177"/>
      <c r="P30" s="177"/>
      <c r="Q30" s="177"/>
      <c r="R30" s="177"/>
      <c r="S30" s="177"/>
      <c r="T30" s="177"/>
      <c r="U30" s="177"/>
      <c r="V30" s="177"/>
      <c r="W30" s="177"/>
      <c r="X30" s="178"/>
      <c r="Y30" s="84">
        <v>0</v>
      </c>
      <c r="Z30" s="85"/>
      <c r="AA30" s="86"/>
      <c r="AB30" s="55"/>
      <c r="AC30" s="31" t="s">
        <v>19</v>
      </c>
      <c r="AI30" s="4"/>
    </row>
    <row r="31" spans="2:35" ht="12.75" customHeight="1" x14ac:dyDescent="0.3">
      <c r="B31" s="5"/>
      <c r="C31" s="127"/>
      <c r="D31" s="128"/>
      <c r="E31" s="128"/>
      <c r="F31" s="128"/>
      <c r="G31" s="128"/>
      <c r="H31" s="152"/>
      <c r="I31" s="188"/>
      <c r="J31" s="130"/>
      <c r="K31" s="131"/>
      <c r="L31" s="132"/>
      <c r="N31" s="133" t="s">
        <v>8</v>
      </c>
      <c r="O31" s="174"/>
      <c r="P31" s="174"/>
      <c r="Q31" s="174"/>
      <c r="R31" s="174"/>
      <c r="S31" s="174"/>
      <c r="T31" s="174"/>
      <c r="U31" s="174"/>
      <c r="V31" s="174"/>
      <c r="W31" s="174"/>
      <c r="X31" s="175"/>
      <c r="Y31" s="130"/>
      <c r="Z31" s="131"/>
      <c r="AA31" s="132"/>
      <c r="AB31" s="55"/>
      <c r="AC31" s="31" t="s">
        <v>20</v>
      </c>
      <c r="AI31" s="4"/>
    </row>
    <row r="32" spans="2:35" ht="12.75" customHeight="1" x14ac:dyDescent="0.3">
      <c r="B32" s="5"/>
      <c r="C32" s="99"/>
      <c r="D32" s="100"/>
      <c r="E32" s="100"/>
      <c r="F32" s="100"/>
      <c r="G32" s="100"/>
      <c r="H32" s="119"/>
      <c r="I32" s="120"/>
      <c r="J32" s="87"/>
      <c r="K32" s="88"/>
      <c r="L32" s="89"/>
      <c r="N32" s="118"/>
      <c r="O32" s="119"/>
      <c r="P32" s="119"/>
      <c r="Q32" s="119"/>
      <c r="R32" s="119"/>
      <c r="S32" s="119"/>
      <c r="T32" s="119"/>
      <c r="U32" s="119"/>
      <c r="V32" s="119"/>
      <c r="W32" s="119"/>
      <c r="X32" s="120"/>
      <c r="Y32" s="87"/>
      <c r="Z32" s="88"/>
      <c r="AA32" s="89"/>
      <c r="AB32" s="55"/>
      <c r="AC32" s="31" t="s">
        <v>83</v>
      </c>
      <c r="AI32" s="4"/>
    </row>
    <row r="33" spans="2:35" ht="14.25" customHeight="1" x14ac:dyDescent="0.3">
      <c r="B33" s="5"/>
      <c r="C33" s="96" t="s">
        <v>6</v>
      </c>
      <c r="D33" s="97"/>
      <c r="E33" s="97"/>
      <c r="F33" s="97"/>
      <c r="G33" s="97"/>
      <c r="H33" s="186"/>
      <c r="I33" s="187"/>
      <c r="J33" s="84">
        <v>0</v>
      </c>
      <c r="K33" s="85"/>
      <c r="L33" s="86"/>
      <c r="N33" s="121" t="s">
        <v>81</v>
      </c>
      <c r="O33" s="97"/>
      <c r="P33" s="97"/>
      <c r="Q33" s="97"/>
      <c r="R33" s="97"/>
      <c r="S33" s="97"/>
      <c r="T33" s="97"/>
      <c r="U33" s="97"/>
      <c r="V33" s="97"/>
      <c r="W33" s="97"/>
      <c r="X33" s="98"/>
      <c r="Y33" s="84">
        <v>0</v>
      </c>
      <c r="Z33" s="85"/>
      <c r="AA33" s="86"/>
      <c r="AB33" s="10"/>
      <c r="AC33" s="31" t="s">
        <v>84</v>
      </c>
      <c r="AI33" s="4"/>
    </row>
    <row r="34" spans="2:35" ht="12" customHeight="1" x14ac:dyDescent="0.3">
      <c r="B34" s="5"/>
      <c r="C34" s="99"/>
      <c r="D34" s="100"/>
      <c r="E34" s="100"/>
      <c r="F34" s="100"/>
      <c r="G34" s="100"/>
      <c r="H34" s="119"/>
      <c r="I34" s="120"/>
      <c r="J34" s="87"/>
      <c r="K34" s="88"/>
      <c r="L34" s="89"/>
      <c r="N34" s="99"/>
      <c r="O34" s="100"/>
      <c r="P34" s="100"/>
      <c r="Q34" s="100"/>
      <c r="R34" s="100"/>
      <c r="S34" s="100"/>
      <c r="T34" s="100"/>
      <c r="U34" s="100"/>
      <c r="V34" s="100"/>
      <c r="W34" s="100"/>
      <c r="X34" s="101"/>
      <c r="Y34" s="87"/>
      <c r="Z34" s="88"/>
      <c r="AA34" s="89"/>
      <c r="AB34" s="10"/>
      <c r="AI34" s="4"/>
    </row>
    <row r="35" spans="2:35" ht="15.75" customHeight="1" x14ac:dyDescent="0.3">
      <c r="B35" s="5"/>
      <c r="C35" s="96" t="s">
        <v>5</v>
      </c>
      <c r="D35" s="97"/>
      <c r="E35" s="97"/>
      <c r="F35" s="97"/>
      <c r="G35" s="97"/>
      <c r="H35" s="186"/>
      <c r="I35" s="187"/>
      <c r="J35" s="84">
        <v>0</v>
      </c>
      <c r="K35" s="85"/>
      <c r="L35" s="86"/>
      <c r="N35" s="104" t="s">
        <v>82</v>
      </c>
      <c r="O35" s="105"/>
      <c r="P35" s="105"/>
      <c r="Q35" s="105"/>
      <c r="R35" s="105"/>
      <c r="S35" s="105"/>
      <c r="T35" s="105"/>
      <c r="U35" s="105"/>
      <c r="V35" s="105"/>
      <c r="W35" s="105"/>
      <c r="X35" s="106"/>
      <c r="Y35" s="84">
        <v>0</v>
      </c>
      <c r="Z35" s="85"/>
      <c r="AA35" s="189"/>
      <c r="AB35" s="10"/>
      <c r="AC35" s="32" t="s">
        <v>22</v>
      </c>
      <c r="AI35" s="4"/>
    </row>
    <row r="36" spans="2:35" ht="14.25" customHeight="1" x14ac:dyDescent="0.3">
      <c r="B36" s="5"/>
      <c r="C36" s="99"/>
      <c r="D36" s="100"/>
      <c r="E36" s="100"/>
      <c r="F36" s="100"/>
      <c r="G36" s="100"/>
      <c r="H36" s="119"/>
      <c r="I36" s="120"/>
      <c r="J36" s="87"/>
      <c r="K36" s="88"/>
      <c r="L36" s="89"/>
      <c r="N36" s="104" t="s">
        <v>67</v>
      </c>
      <c r="O36" s="105"/>
      <c r="P36" s="105"/>
      <c r="Q36" s="105"/>
      <c r="R36" s="105"/>
      <c r="S36" s="105"/>
      <c r="T36" s="105"/>
      <c r="U36" s="105"/>
      <c r="V36" s="105"/>
      <c r="W36" s="105"/>
      <c r="X36" s="106"/>
      <c r="Y36" s="84">
        <v>0</v>
      </c>
      <c r="Z36" s="85"/>
      <c r="AA36" s="189"/>
      <c r="AB36" s="10"/>
      <c r="AI36" s="4"/>
    </row>
    <row r="37" spans="2:35" ht="15.6" x14ac:dyDescent="0.3">
      <c r="B37" s="5"/>
      <c r="C37" s="96" t="s">
        <v>7</v>
      </c>
      <c r="D37" s="97"/>
      <c r="E37" s="97"/>
      <c r="F37" s="97"/>
      <c r="G37" s="97"/>
      <c r="H37" s="186"/>
      <c r="I37" s="187"/>
      <c r="J37" s="84">
        <v>0</v>
      </c>
      <c r="K37" s="85"/>
      <c r="L37" s="86"/>
      <c r="N37" s="90" t="s">
        <v>9</v>
      </c>
      <c r="O37" s="91"/>
      <c r="P37" s="91"/>
      <c r="Q37" s="91"/>
      <c r="R37" s="91"/>
      <c r="S37" s="91"/>
      <c r="T37" s="91"/>
      <c r="U37" s="91"/>
      <c r="V37" s="91"/>
      <c r="W37" s="91"/>
      <c r="X37" s="92"/>
      <c r="Y37" s="84">
        <v>0</v>
      </c>
      <c r="Z37" s="85"/>
      <c r="AA37" s="86"/>
      <c r="AB37" s="10"/>
      <c r="AC37" s="32" t="s">
        <v>23</v>
      </c>
      <c r="AI37" s="4"/>
    </row>
    <row r="38" spans="2:35" ht="15.6" x14ac:dyDescent="0.3">
      <c r="B38" s="5"/>
      <c r="C38" s="99"/>
      <c r="D38" s="100"/>
      <c r="E38" s="100"/>
      <c r="F38" s="100"/>
      <c r="G38" s="100"/>
      <c r="H38" s="119"/>
      <c r="I38" s="120"/>
      <c r="J38" s="87"/>
      <c r="K38" s="88"/>
      <c r="L38" s="89"/>
      <c r="N38" s="93" t="s">
        <v>10</v>
      </c>
      <c r="O38" s="94"/>
      <c r="P38" s="94"/>
      <c r="Q38" s="94"/>
      <c r="R38" s="94"/>
      <c r="S38" s="94"/>
      <c r="T38" s="94"/>
      <c r="U38" s="94"/>
      <c r="V38" s="94"/>
      <c r="W38" s="94"/>
      <c r="X38" s="95"/>
      <c r="Y38" s="87"/>
      <c r="Z38" s="88"/>
      <c r="AA38" s="89"/>
      <c r="AB38" s="10"/>
      <c r="AC38" s="32" t="s">
        <v>25</v>
      </c>
      <c r="AI38" s="4"/>
    </row>
    <row r="39" spans="2:35" ht="15" thickBot="1" x14ac:dyDescent="0.35">
      <c r="B39" s="33"/>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5"/>
    </row>
  </sheetData>
  <sheetProtection password="CF16" sheet="1" objects="1" scenarios="1"/>
  <mergeCells count="54">
    <mergeCell ref="AC10:AG10"/>
    <mergeCell ref="AC11:AG11"/>
    <mergeCell ref="Z12:AB12"/>
    <mergeCell ref="M12:S12"/>
    <mergeCell ref="D18:D19"/>
    <mergeCell ref="E18:H19"/>
    <mergeCell ref="I18:K19"/>
    <mergeCell ref="L18:N19"/>
    <mergeCell ref="O18:Q19"/>
    <mergeCell ref="R18:T19"/>
    <mergeCell ref="AH16:AH18"/>
    <mergeCell ref="AH19:AH21"/>
    <mergeCell ref="AB14:AB15"/>
    <mergeCell ref="Z13:AB13"/>
    <mergeCell ref="P14:P15"/>
    <mergeCell ref="M13:S13"/>
    <mergeCell ref="AE14:AF14"/>
    <mergeCell ref="AG14:AH14"/>
    <mergeCell ref="AG15:AH15"/>
    <mergeCell ref="U18:W19"/>
    <mergeCell ref="X18:AA19"/>
    <mergeCell ref="P20:P21"/>
    <mergeCell ref="C33:I34"/>
    <mergeCell ref="AF22:AH22"/>
    <mergeCell ref="AF23:AH23"/>
    <mergeCell ref="AG24:AH24"/>
    <mergeCell ref="AD25:AH25"/>
    <mergeCell ref="AD26:AH26"/>
    <mergeCell ref="J33:L34"/>
    <mergeCell ref="N33:X34"/>
    <mergeCell ref="N30:X30"/>
    <mergeCell ref="N31:X31"/>
    <mergeCell ref="N32:X32"/>
    <mergeCell ref="M22:P22"/>
    <mergeCell ref="B28:M28"/>
    <mergeCell ref="N28:Y28"/>
    <mergeCell ref="J30:L32"/>
    <mergeCell ref="C30:I32"/>
    <mergeCell ref="C35:I36"/>
    <mergeCell ref="C37:I38"/>
    <mergeCell ref="AD27:AE27"/>
    <mergeCell ref="C29:L29"/>
    <mergeCell ref="Y35:AA35"/>
    <mergeCell ref="J37:L38"/>
    <mergeCell ref="N37:X37"/>
    <mergeCell ref="N38:X38"/>
    <mergeCell ref="Y37:AA38"/>
    <mergeCell ref="J35:L36"/>
    <mergeCell ref="N35:X35"/>
    <mergeCell ref="N36:X36"/>
    <mergeCell ref="Y36:AA36"/>
    <mergeCell ref="N29:AA29"/>
    <mergeCell ref="Y30:AA32"/>
    <mergeCell ref="Y33:AA34"/>
  </mergeCells>
  <pageMargins left="0.70866141732283472" right="0.70866141732283472" top="0.74803149606299213" bottom="0.74803149606299213" header="0.31496062992125984" footer="0.31496062992125984"/>
  <pageSetup paperSize="9" scale="73"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AL39"/>
  <sheetViews>
    <sheetView showGridLines="0" topLeftCell="A12" workbookViewId="0">
      <selection activeCell="E18" sqref="E18:H19"/>
    </sheetView>
  </sheetViews>
  <sheetFormatPr defaultRowHeight="14.4" x14ac:dyDescent="0.3"/>
  <cols>
    <col min="1" max="1" width="0.6640625" customWidth="1"/>
    <col min="2" max="2" width="2.88671875" customWidth="1"/>
    <col min="3" max="3" width="7.44140625" customWidth="1"/>
    <col min="4" max="4" width="7.33203125" customWidth="1"/>
    <col min="5" max="6" width="1.33203125" customWidth="1"/>
    <col min="7" max="7" width="9.109375" customWidth="1"/>
    <col min="8" max="9" width="1.33203125" customWidth="1"/>
    <col min="11" max="12" width="1.33203125" customWidth="1"/>
    <col min="13" max="13" width="8.6640625" customWidth="1"/>
    <col min="14" max="15" width="1.33203125" customWidth="1"/>
    <col min="17" max="18" width="1.33203125" customWidth="1"/>
    <col min="20" max="21" width="1.33203125" customWidth="1"/>
    <col min="23" max="24" width="1.33203125" customWidth="1"/>
    <col min="25" max="25" width="9.109375" customWidth="1"/>
    <col min="26" max="27" width="1.33203125" customWidth="1"/>
    <col min="28" max="28" width="9.109375" customWidth="1"/>
    <col min="29" max="30" width="1.33203125" customWidth="1"/>
    <col min="31" max="31" width="7.33203125" customWidth="1"/>
    <col min="32" max="32" width="6.88671875" customWidth="1"/>
    <col min="38" max="38" width="6.6640625" customWidth="1"/>
  </cols>
  <sheetData>
    <row r="1" spans="2:38" ht="4.5" customHeight="1" thickBot="1" x14ac:dyDescent="0.35"/>
    <row r="2" spans="2:38" x14ac:dyDescent="0.3">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3"/>
    </row>
    <row r="3" spans="2:38" ht="29.4" x14ac:dyDescent="0.45">
      <c r="B3" s="66"/>
      <c r="C3" s="82" t="s">
        <v>41</v>
      </c>
      <c r="P3" s="82"/>
      <c r="Q3" s="68"/>
      <c r="R3" s="68"/>
      <c r="S3" s="68"/>
      <c r="T3" s="68"/>
      <c r="U3" s="68"/>
      <c r="V3" s="68"/>
      <c r="W3" s="68"/>
      <c r="X3" s="68"/>
      <c r="Y3" s="68"/>
      <c r="Z3" s="68"/>
      <c r="AA3" s="68"/>
      <c r="AB3" s="68"/>
      <c r="AC3" s="68"/>
      <c r="AD3" s="68"/>
      <c r="AE3" s="68"/>
      <c r="AF3" s="68"/>
      <c r="AG3" s="83"/>
      <c r="AH3" s="83"/>
      <c r="AI3" s="83"/>
      <c r="AL3" s="4"/>
    </row>
    <row r="4" spans="2:38" ht="15" customHeight="1" x14ac:dyDescent="0.3">
      <c r="B4" s="5"/>
      <c r="AL4" s="4"/>
    </row>
    <row r="5" spans="2:38" x14ac:dyDescent="0.3">
      <c r="B5" s="5"/>
      <c r="AL5" s="4"/>
    </row>
    <row r="6" spans="2:38" x14ac:dyDescent="0.3">
      <c r="B6" s="5"/>
      <c r="AL6" s="4"/>
    </row>
    <row r="7" spans="2:38" x14ac:dyDescent="0.3">
      <c r="B7" s="5"/>
      <c r="C7" s="6"/>
      <c r="G7" s="6"/>
      <c r="H7" s="6"/>
      <c r="I7" s="6"/>
      <c r="J7" s="6"/>
      <c r="AL7" s="4"/>
    </row>
    <row r="8" spans="2:38" x14ac:dyDescent="0.3">
      <c r="B8" s="5"/>
      <c r="AL8" s="4"/>
    </row>
    <row r="9" spans="2:38" x14ac:dyDescent="0.3">
      <c r="B9" s="5"/>
      <c r="AL9" s="4"/>
    </row>
    <row r="10" spans="2:38" ht="13.5" customHeight="1" x14ac:dyDescent="0.3">
      <c r="B10" s="64" t="s">
        <v>68</v>
      </c>
      <c r="C10" s="9"/>
      <c r="AF10" s="128"/>
      <c r="AG10" s="128"/>
      <c r="AH10" s="128"/>
      <c r="AI10" s="128"/>
      <c r="AJ10" s="128"/>
      <c r="AL10" s="4"/>
    </row>
    <row r="11" spans="2:38" ht="13.5" customHeight="1" x14ac:dyDescent="0.45">
      <c r="B11" s="66"/>
      <c r="C11" s="9"/>
      <c r="AF11" s="161"/>
      <c r="AG11" s="161"/>
      <c r="AH11" s="161"/>
      <c r="AI11" s="161"/>
      <c r="AJ11" s="161"/>
      <c r="AL11" s="4"/>
    </row>
    <row r="12" spans="2:38" ht="15" customHeight="1" x14ac:dyDescent="0.3">
      <c r="B12" s="5"/>
      <c r="M12" s="69"/>
      <c r="P12" s="151" t="s">
        <v>39</v>
      </c>
      <c r="Q12" s="152"/>
      <c r="R12" s="152"/>
      <c r="S12" s="152"/>
      <c r="W12" s="65"/>
      <c r="X12" s="65"/>
      <c r="Y12" s="65"/>
      <c r="Z12" s="153"/>
      <c r="AA12" s="153"/>
      <c r="AB12" s="153"/>
      <c r="AC12" s="153" t="s">
        <v>42</v>
      </c>
      <c r="AD12" s="153"/>
      <c r="AE12" s="153"/>
      <c r="AH12" s="12" t="s">
        <v>44</v>
      </c>
      <c r="AI12" s="13"/>
      <c r="AJ12" s="30"/>
      <c r="AK12" s="59">
        <f>SUM(P14+AE14)*(AK16+AK19)/1000</f>
        <v>0</v>
      </c>
      <c r="AL12" s="4"/>
    </row>
    <row r="13" spans="2:38" ht="14.25" customHeight="1" x14ac:dyDescent="0.3">
      <c r="B13" s="5"/>
      <c r="M13" s="70"/>
      <c r="N13" s="70"/>
      <c r="O13" s="70"/>
      <c r="P13" s="169" t="s">
        <v>4</v>
      </c>
      <c r="Q13" s="169"/>
      <c r="R13" s="169"/>
      <c r="S13" s="169"/>
      <c r="W13" s="65"/>
      <c r="X13" s="65"/>
      <c r="Y13" s="65"/>
      <c r="Z13" s="153"/>
      <c r="AA13" s="153"/>
      <c r="AB13" s="153"/>
      <c r="AC13" s="153" t="s">
        <v>3</v>
      </c>
      <c r="AD13" s="153"/>
      <c r="AE13" s="153"/>
      <c r="AH13" s="58" t="s">
        <v>45</v>
      </c>
      <c r="AI13" s="7"/>
      <c r="AJ13" s="8"/>
      <c r="AK13" s="59">
        <f>SUM(P20)*(AK16+AK19)/1000</f>
        <v>0</v>
      </c>
      <c r="AL13" s="4"/>
    </row>
    <row r="14" spans="2:38" x14ac:dyDescent="0.3">
      <c r="B14" s="5"/>
      <c r="M14" s="50"/>
      <c r="P14" s="163">
        <f>SUM(P20+D18)</f>
        <v>0</v>
      </c>
      <c r="Q14" s="157"/>
      <c r="R14" s="157"/>
      <c r="S14" s="157"/>
      <c r="Y14" s="10"/>
      <c r="Z14" s="10"/>
      <c r="AA14" s="10"/>
      <c r="AB14" s="10"/>
      <c r="AC14" s="10"/>
      <c r="AD14" s="10"/>
      <c r="AE14" s="159">
        <v>0</v>
      </c>
      <c r="AH14" s="112" t="s">
        <v>26</v>
      </c>
      <c r="AI14" s="114"/>
      <c r="AJ14" s="107" t="s">
        <v>27</v>
      </c>
      <c r="AK14" s="108"/>
      <c r="AL14" s="4"/>
    </row>
    <row r="15" spans="2:38" x14ac:dyDescent="0.3">
      <c r="B15" s="5"/>
      <c r="D15" s="48"/>
      <c r="H15" s="7"/>
      <c r="I15" s="7"/>
      <c r="J15" s="7"/>
      <c r="K15" s="7"/>
      <c r="L15" s="7"/>
      <c r="M15" s="51"/>
      <c r="N15" s="7"/>
      <c r="O15" s="7"/>
      <c r="P15" s="158"/>
      <c r="Q15" s="158"/>
      <c r="R15" s="158"/>
      <c r="S15" s="158"/>
      <c r="T15" s="7"/>
      <c r="U15" s="7"/>
      <c r="V15" s="7"/>
      <c r="W15" s="7"/>
      <c r="X15" s="7"/>
      <c r="Y15" s="52"/>
      <c r="Z15" s="10"/>
      <c r="AA15" s="10"/>
      <c r="AB15" s="10"/>
      <c r="AC15" s="10"/>
      <c r="AD15" s="10"/>
      <c r="AE15" s="160"/>
      <c r="AH15" s="12" t="s">
        <v>14</v>
      </c>
      <c r="AI15" s="13"/>
      <c r="AJ15" s="107" t="s">
        <v>18</v>
      </c>
      <c r="AK15" s="108"/>
      <c r="AL15" s="4"/>
    </row>
    <row r="16" spans="2:38" x14ac:dyDescent="0.3">
      <c r="B16" s="5"/>
      <c r="C16" s="14"/>
      <c r="D16" s="12"/>
      <c r="E16" s="15"/>
      <c r="F16" s="16"/>
      <c r="G16" s="13"/>
      <c r="H16" s="15"/>
      <c r="I16" s="16"/>
      <c r="J16" s="13"/>
      <c r="K16" s="15"/>
      <c r="L16" s="16"/>
      <c r="M16" s="13"/>
      <c r="N16" s="15"/>
      <c r="O16" s="16"/>
      <c r="P16" s="13"/>
      <c r="Q16" s="15"/>
      <c r="R16" s="16"/>
      <c r="S16" s="13"/>
      <c r="T16" s="15"/>
      <c r="U16" s="16"/>
      <c r="V16" s="13"/>
      <c r="W16" s="15"/>
      <c r="X16" s="36"/>
      <c r="Y16" s="53"/>
      <c r="Z16" s="15"/>
      <c r="AA16" s="36"/>
      <c r="AB16" s="56"/>
      <c r="AC16" s="15"/>
      <c r="AD16" s="36"/>
      <c r="AE16" s="18"/>
      <c r="AF16" s="69" t="s">
        <v>0</v>
      </c>
      <c r="AH16" s="19" t="s">
        <v>15</v>
      </c>
      <c r="AK16" s="140">
        <v>0</v>
      </c>
      <c r="AL16" s="4"/>
    </row>
    <row r="17" spans="2:38" x14ac:dyDescent="0.3">
      <c r="B17" s="5"/>
      <c r="C17" s="14" t="s">
        <v>1</v>
      </c>
      <c r="D17" s="20"/>
      <c r="E17" s="21"/>
      <c r="F17" s="22"/>
      <c r="G17" s="13"/>
      <c r="H17" s="21"/>
      <c r="I17" s="22"/>
      <c r="J17" s="13"/>
      <c r="K17" s="21"/>
      <c r="L17" s="22"/>
      <c r="M17" s="13"/>
      <c r="N17" s="21"/>
      <c r="O17" s="22"/>
      <c r="P17" s="13"/>
      <c r="Q17" s="21"/>
      <c r="R17" s="22"/>
      <c r="S17" s="13"/>
      <c r="T17" s="21"/>
      <c r="U17" s="22"/>
      <c r="V17" s="13"/>
      <c r="W17" s="21"/>
      <c r="X17" s="22"/>
      <c r="Y17" s="17"/>
      <c r="Z17" s="21"/>
      <c r="AA17" s="22"/>
      <c r="AB17" s="56"/>
      <c r="AC17" s="21"/>
      <c r="AD17" s="22"/>
      <c r="AH17" s="19"/>
      <c r="AK17" s="140"/>
      <c r="AL17" s="4"/>
    </row>
    <row r="18" spans="2:38" x14ac:dyDescent="0.3">
      <c r="B18" s="5"/>
      <c r="C18" s="49"/>
      <c r="D18" s="142">
        <v>0</v>
      </c>
      <c r="E18" s="170">
        <v>0</v>
      </c>
      <c r="F18" s="85"/>
      <c r="G18" s="85"/>
      <c r="H18" s="171"/>
      <c r="I18" s="164">
        <v>0</v>
      </c>
      <c r="J18" s="85"/>
      <c r="K18" s="166"/>
      <c r="L18" s="164">
        <v>0</v>
      </c>
      <c r="M18" s="85"/>
      <c r="N18" s="166"/>
      <c r="O18" s="164">
        <v>0</v>
      </c>
      <c r="P18" s="85"/>
      <c r="Q18" s="166"/>
      <c r="R18" s="164">
        <v>0</v>
      </c>
      <c r="S18" s="85"/>
      <c r="T18" s="171"/>
      <c r="U18" s="164">
        <v>0</v>
      </c>
      <c r="V18" s="85"/>
      <c r="W18" s="171"/>
      <c r="X18" s="164">
        <v>0</v>
      </c>
      <c r="Y18" s="85"/>
      <c r="Z18" s="171"/>
      <c r="AA18" s="170">
        <v>0</v>
      </c>
      <c r="AB18" s="85"/>
      <c r="AC18" s="85"/>
      <c r="AD18" s="171"/>
      <c r="AH18" s="19"/>
      <c r="AK18" s="141"/>
      <c r="AL18" s="4"/>
    </row>
    <row r="19" spans="2:38" x14ac:dyDescent="0.3">
      <c r="B19" s="5"/>
      <c r="D19" s="142"/>
      <c r="E19" s="172"/>
      <c r="F19" s="131"/>
      <c r="G19" s="131"/>
      <c r="H19" s="173"/>
      <c r="I19" s="165"/>
      <c r="J19" s="131"/>
      <c r="K19" s="142"/>
      <c r="L19" s="165"/>
      <c r="M19" s="131"/>
      <c r="N19" s="142"/>
      <c r="O19" s="165"/>
      <c r="P19" s="131"/>
      <c r="Q19" s="142"/>
      <c r="R19" s="165"/>
      <c r="S19" s="131"/>
      <c r="T19" s="173"/>
      <c r="U19" s="165"/>
      <c r="V19" s="131"/>
      <c r="W19" s="173"/>
      <c r="X19" s="165"/>
      <c r="Y19" s="131"/>
      <c r="Z19" s="173"/>
      <c r="AA19" s="172"/>
      <c r="AB19" s="131"/>
      <c r="AC19" s="131"/>
      <c r="AD19" s="173"/>
      <c r="AH19" s="28" t="s">
        <v>16</v>
      </c>
      <c r="AI19" s="17"/>
      <c r="AJ19" s="17"/>
      <c r="AK19" s="139">
        <v>0</v>
      </c>
      <c r="AL19" s="4"/>
    </row>
    <row r="20" spans="2:38" x14ac:dyDescent="0.3">
      <c r="B20" s="5"/>
      <c r="E20" s="47"/>
      <c r="M20" s="10"/>
      <c r="P20" s="163">
        <f>SUM(E18:AD19)</f>
        <v>0</v>
      </c>
      <c r="Q20" s="157"/>
      <c r="R20" s="157"/>
      <c r="S20" s="157"/>
      <c r="AE20" s="45"/>
      <c r="AH20" s="19"/>
      <c r="AK20" s="140"/>
      <c r="AL20" s="4"/>
    </row>
    <row r="21" spans="2:38" x14ac:dyDescent="0.3">
      <c r="B21" s="5"/>
      <c r="P21" s="157"/>
      <c r="Q21" s="157"/>
      <c r="R21" s="157"/>
      <c r="S21" s="157"/>
      <c r="AH21" s="19"/>
      <c r="AK21" s="140"/>
      <c r="AL21" s="4"/>
    </row>
    <row r="22" spans="2:38" x14ac:dyDescent="0.3">
      <c r="B22" s="5"/>
      <c r="M22" s="71"/>
      <c r="P22" s="169" t="s">
        <v>21</v>
      </c>
      <c r="Q22" s="169"/>
      <c r="R22" s="169"/>
      <c r="S22" s="169"/>
      <c r="AE22" s="69" t="s">
        <v>0</v>
      </c>
      <c r="AF22" s="69"/>
      <c r="AG22" s="12" t="s">
        <v>46</v>
      </c>
      <c r="AH22" s="13"/>
      <c r="AI22" s="107" t="s">
        <v>17</v>
      </c>
      <c r="AJ22" s="146"/>
      <c r="AK22" s="108"/>
      <c r="AL22" s="4"/>
    </row>
    <row r="23" spans="2:38" x14ac:dyDescent="0.3">
      <c r="B23" s="5"/>
      <c r="AG23" s="28" t="s">
        <v>11</v>
      </c>
      <c r="AH23" s="29"/>
      <c r="AI23" s="107" t="s">
        <v>17</v>
      </c>
      <c r="AJ23" s="146"/>
      <c r="AK23" s="108"/>
      <c r="AL23" s="4"/>
    </row>
    <row r="24" spans="2:38" x14ac:dyDescent="0.3">
      <c r="B24" s="5"/>
      <c r="AG24" s="12" t="s">
        <v>30</v>
      </c>
      <c r="AH24" s="13"/>
      <c r="AI24" s="30"/>
      <c r="AJ24" s="147" t="s">
        <v>31</v>
      </c>
      <c r="AK24" s="148"/>
      <c r="AL24" s="4"/>
    </row>
    <row r="25" spans="2:38" x14ac:dyDescent="0.3">
      <c r="B25" s="5"/>
      <c r="AG25" s="149"/>
      <c r="AH25" s="143"/>
      <c r="AI25" s="143"/>
      <c r="AJ25" s="143"/>
      <c r="AK25" s="150"/>
      <c r="AL25" s="4"/>
    </row>
    <row r="26" spans="2:38" x14ac:dyDescent="0.3">
      <c r="B26" s="5"/>
      <c r="C26" s="14" t="s">
        <v>1</v>
      </c>
      <c r="D26" s="14"/>
      <c r="E26" s="14"/>
      <c r="F26" s="14"/>
      <c r="S26" s="60" t="s">
        <v>47</v>
      </c>
      <c r="AG26" s="136"/>
      <c r="AH26" s="137"/>
      <c r="AI26" s="137"/>
      <c r="AJ26" s="137"/>
      <c r="AK26" s="138"/>
      <c r="AL26" s="4"/>
    </row>
    <row r="27" spans="2:38" x14ac:dyDescent="0.3">
      <c r="B27" s="5"/>
      <c r="AG27" s="102" t="s">
        <v>49</v>
      </c>
      <c r="AH27" s="103"/>
      <c r="AI27" s="62" t="s">
        <v>51</v>
      </c>
      <c r="AJ27" s="61" t="s">
        <v>50</v>
      </c>
      <c r="AK27" s="62" t="s">
        <v>51</v>
      </c>
      <c r="AL27" s="4"/>
    </row>
    <row r="28" spans="2:38" x14ac:dyDescent="0.3">
      <c r="B28" s="109" t="s">
        <v>28</v>
      </c>
      <c r="C28" s="185"/>
      <c r="D28" s="185"/>
      <c r="E28" s="185"/>
      <c r="F28" s="185"/>
      <c r="G28" s="185"/>
      <c r="H28" s="185"/>
      <c r="I28" s="185"/>
      <c r="J28" s="185"/>
      <c r="K28" s="185"/>
      <c r="L28" s="185"/>
      <c r="M28" s="185"/>
      <c r="N28" s="110" t="s">
        <v>29</v>
      </c>
      <c r="O28" s="110"/>
      <c r="P28" s="110"/>
      <c r="Q28" s="110"/>
      <c r="R28" s="110"/>
      <c r="S28" s="110"/>
      <c r="T28" s="110"/>
      <c r="U28" s="110"/>
      <c r="V28" s="110"/>
      <c r="W28" s="110"/>
      <c r="X28" s="110"/>
      <c r="Y28" s="180"/>
      <c r="Z28" s="63"/>
      <c r="AA28" s="63"/>
      <c r="AL28" s="4"/>
    </row>
    <row r="29" spans="2:38" x14ac:dyDescent="0.3">
      <c r="B29" s="5"/>
      <c r="C29" s="112" t="s">
        <v>12</v>
      </c>
      <c r="D29" s="113"/>
      <c r="E29" s="113"/>
      <c r="F29" s="113"/>
      <c r="G29" s="113"/>
      <c r="H29" s="113"/>
      <c r="I29" s="113"/>
      <c r="J29" s="113"/>
      <c r="K29" s="113"/>
      <c r="L29" s="114"/>
      <c r="N29" s="115" t="s">
        <v>13</v>
      </c>
      <c r="O29" s="116"/>
      <c r="P29" s="116"/>
      <c r="Q29" s="116"/>
      <c r="R29" s="116"/>
      <c r="S29" s="116"/>
      <c r="T29" s="116"/>
      <c r="U29" s="116"/>
      <c r="V29" s="116"/>
      <c r="W29" s="116"/>
      <c r="X29" s="116"/>
      <c r="Y29" s="116"/>
      <c r="Z29" s="116"/>
      <c r="AA29" s="117"/>
      <c r="AB29" s="54"/>
      <c r="AC29" s="54"/>
      <c r="AD29" s="54"/>
      <c r="AE29" s="31" t="s">
        <v>24</v>
      </c>
      <c r="AL29" s="4"/>
    </row>
    <row r="30" spans="2:38" ht="14.25" customHeight="1" x14ac:dyDescent="0.3">
      <c r="B30" s="5"/>
      <c r="C30" s="121" t="s">
        <v>48</v>
      </c>
      <c r="D30" s="97"/>
      <c r="E30" s="97"/>
      <c r="F30" s="97"/>
      <c r="G30" s="97"/>
      <c r="H30" s="186"/>
      <c r="I30" s="187"/>
      <c r="J30" s="84">
        <v>0</v>
      </c>
      <c r="K30" s="85"/>
      <c r="L30" s="86"/>
      <c r="N30" s="176" t="s">
        <v>66</v>
      </c>
      <c r="O30" s="177"/>
      <c r="P30" s="177"/>
      <c r="Q30" s="177"/>
      <c r="R30" s="177"/>
      <c r="S30" s="177"/>
      <c r="T30" s="177"/>
      <c r="U30" s="177"/>
      <c r="V30" s="177"/>
      <c r="W30" s="177"/>
      <c r="X30" s="178"/>
      <c r="Y30" s="84">
        <v>0</v>
      </c>
      <c r="Z30" s="85"/>
      <c r="AA30" s="86"/>
      <c r="AB30" s="55"/>
      <c r="AC30" s="55"/>
      <c r="AD30" s="55"/>
      <c r="AE30" s="31" t="s">
        <v>19</v>
      </c>
      <c r="AL30" s="4"/>
    </row>
    <row r="31" spans="2:38" ht="12.75" customHeight="1" x14ac:dyDescent="0.3">
      <c r="B31" s="5"/>
      <c r="C31" s="127"/>
      <c r="D31" s="128"/>
      <c r="E31" s="128"/>
      <c r="F31" s="128"/>
      <c r="G31" s="128"/>
      <c r="H31" s="152"/>
      <c r="I31" s="188"/>
      <c r="J31" s="130"/>
      <c r="K31" s="131"/>
      <c r="L31" s="132"/>
      <c r="N31" s="133" t="s">
        <v>8</v>
      </c>
      <c r="O31" s="174"/>
      <c r="P31" s="174"/>
      <c r="Q31" s="174"/>
      <c r="R31" s="174"/>
      <c r="S31" s="174"/>
      <c r="T31" s="174"/>
      <c r="U31" s="174"/>
      <c r="V31" s="174"/>
      <c r="W31" s="174"/>
      <c r="X31" s="175"/>
      <c r="Y31" s="130"/>
      <c r="Z31" s="131"/>
      <c r="AA31" s="132"/>
      <c r="AB31" s="55"/>
      <c r="AC31" s="55"/>
      <c r="AD31" s="55"/>
      <c r="AE31" s="31" t="s">
        <v>20</v>
      </c>
      <c r="AL31" s="4"/>
    </row>
    <row r="32" spans="2:38" ht="12.75" customHeight="1" x14ac:dyDescent="0.3">
      <c r="B32" s="5"/>
      <c r="C32" s="99"/>
      <c r="D32" s="100"/>
      <c r="E32" s="100"/>
      <c r="F32" s="100"/>
      <c r="G32" s="100"/>
      <c r="H32" s="119"/>
      <c r="I32" s="120"/>
      <c r="J32" s="87"/>
      <c r="K32" s="88"/>
      <c r="L32" s="89"/>
      <c r="N32" s="118"/>
      <c r="O32" s="119"/>
      <c r="P32" s="119"/>
      <c r="Q32" s="119"/>
      <c r="R32" s="119"/>
      <c r="S32" s="119"/>
      <c r="T32" s="119"/>
      <c r="U32" s="119"/>
      <c r="V32" s="119"/>
      <c r="W32" s="119"/>
      <c r="X32" s="120"/>
      <c r="Y32" s="87"/>
      <c r="Z32" s="88"/>
      <c r="AA32" s="89"/>
      <c r="AB32" s="55"/>
      <c r="AC32" s="55"/>
      <c r="AD32" s="55"/>
      <c r="AE32" s="31" t="s">
        <v>83</v>
      </c>
      <c r="AL32" s="4"/>
    </row>
    <row r="33" spans="2:38" ht="14.25" customHeight="1" x14ac:dyDescent="0.3">
      <c r="B33" s="5"/>
      <c r="C33" s="96" t="s">
        <v>6</v>
      </c>
      <c r="D33" s="97"/>
      <c r="E33" s="97"/>
      <c r="F33" s="97"/>
      <c r="G33" s="97"/>
      <c r="H33" s="186"/>
      <c r="I33" s="187"/>
      <c r="J33" s="84">
        <v>0</v>
      </c>
      <c r="K33" s="85"/>
      <c r="L33" s="86"/>
      <c r="N33" s="121" t="s">
        <v>81</v>
      </c>
      <c r="O33" s="97"/>
      <c r="P33" s="97"/>
      <c r="Q33" s="97"/>
      <c r="R33" s="97"/>
      <c r="S33" s="97"/>
      <c r="T33" s="97"/>
      <c r="U33" s="97"/>
      <c r="V33" s="97"/>
      <c r="W33" s="97"/>
      <c r="X33" s="98"/>
      <c r="Y33" s="84">
        <v>0</v>
      </c>
      <c r="Z33" s="85"/>
      <c r="AA33" s="86"/>
      <c r="AB33" s="10"/>
      <c r="AC33" s="10"/>
      <c r="AD33" s="10"/>
      <c r="AE33" s="31" t="s">
        <v>84</v>
      </c>
      <c r="AL33" s="4"/>
    </row>
    <row r="34" spans="2:38" ht="12" customHeight="1" x14ac:dyDescent="0.3">
      <c r="B34" s="5"/>
      <c r="C34" s="99"/>
      <c r="D34" s="100"/>
      <c r="E34" s="100"/>
      <c r="F34" s="100"/>
      <c r="G34" s="100"/>
      <c r="H34" s="119"/>
      <c r="I34" s="120"/>
      <c r="J34" s="87"/>
      <c r="K34" s="88"/>
      <c r="L34" s="89"/>
      <c r="N34" s="99"/>
      <c r="O34" s="100"/>
      <c r="P34" s="100"/>
      <c r="Q34" s="100"/>
      <c r="R34" s="100"/>
      <c r="S34" s="100"/>
      <c r="T34" s="100"/>
      <c r="U34" s="100"/>
      <c r="V34" s="100"/>
      <c r="W34" s="100"/>
      <c r="X34" s="101"/>
      <c r="Y34" s="87"/>
      <c r="Z34" s="88"/>
      <c r="AA34" s="89"/>
      <c r="AB34" s="10"/>
      <c r="AC34" s="10"/>
      <c r="AD34" s="10"/>
      <c r="AL34" s="4"/>
    </row>
    <row r="35" spans="2:38" ht="15.75" customHeight="1" x14ac:dyDescent="0.3">
      <c r="B35" s="5"/>
      <c r="C35" s="96" t="s">
        <v>5</v>
      </c>
      <c r="D35" s="97"/>
      <c r="E35" s="97"/>
      <c r="F35" s="97"/>
      <c r="G35" s="97"/>
      <c r="H35" s="186"/>
      <c r="I35" s="187"/>
      <c r="J35" s="84">
        <v>0</v>
      </c>
      <c r="K35" s="85"/>
      <c r="L35" s="86"/>
      <c r="N35" s="104" t="s">
        <v>82</v>
      </c>
      <c r="O35" s="105"/>
      <c r="P35" s="105"/>
      <c r="Q35" s="105"/>
      <c r="R35" s="105"/>
      <c r="S35" s="105"/>
      <c r="T35" s="105"/>
      <c r="U35" s="105"/>
      <c r="V35" s="105"/>
      <c r="W35" s="105"/>
      <c r="X35" s="106"/>
      <c r="Y35" s="84">
        <v>0</v>
      </c>
      <c r="Z35" s="85"/>
      <c r="AA35" s="189"/>
      <c r="AB35" s="10"/>
      <c r="AC35" s="10"/>
      <c r="AD35" s="10"/>
      <c r="AE35" s="32" t="s">
        <v>22</v>
      </c>
      <c r="AL35" s="4"/>
    </row>
    <row r="36" spans="2:38" ht="14.25" customHeight="1" x14ac:dyDescent="0.3">
      <c r="B36" s="5"/>
      <c r="C36" s="99"/>
      <c r="D36" s="100"/>
      <c r="E36" s="100"/>
      <c r="F36" s="100"/>
      <c r="G36" s="100"/>
      <c r="H36" s="119"/>
      <c r="I36" s="120"/>
      <c r="J36" s="87"/>
      <c r="K36" s="88"/>
      <c r="L36" s="89"/>
      <c r="N36" s="104" t="s">
        <v>67</v>
      </c>
      <c r="O36" s="105"/>
      <c r="P36" s="105"/>
      <c r="Q36" s="105"/>
      <c r="R36" s="105"/>
      <c r="S36" s="105"/>
      <c r="T36" s="105"/>
      <c r="U36" s="105"/>
      <c r="V36" s="105"/>
      <c r="W36" s="105"/>
      <c r="X36" s="106"/>
      <c r="Y36" s="84">
        <v>0</v>
      </c>
      <c r="Z36" s="85"/>
      <c r="AA36" s="189"/>
      <c r="AB36" s="10"/>
      <c r="AC36" s="10"/>
      <c r="AD36" s="10"/>
      <c r="AL36" s="4"/>
    </row>
    <row r="37" spans="2:38" ht="15.6" x14ac:dyDescent="0.3">
      <c r="B37" s="5"/>
      <c r="C37" s="96" t="s">
        <v>7</v>
      </c>
      <c r="D37" s="97"/>
      <c r="E37" s="97"/>
      <c r="F37" s="97"/>
      <c r="G37" s="97"/>
      <c r="H37" s="186"/>
      <c r="I37" s="187"/>
      <c r="J37" s="84">
        <v>0</v>
      </c>
      <c r="K37" s="85"/>
      <c r="L37" s="86"/>
      <c r="N37" s="90" t="s">
        <v>9</v>
      </c>
      <c r="O37" s="91"/>
      <c r="P37" s="91"/>
      <c r="Q37" s="91"/>
      <c r="R37" s="91"/>
      <c r="S37" s="91"/>
      <c r="T37" s="91"/>
      <c r="U37" s="91"/>
      <c r="V37" s="91"/>
      <c r="W37" s="91"/>
      <c r="X37" s="92"/>
      <c r="Y37" s="84">
        <v>0</v>
      </c>
      <c r="Z37" s="85"/>
      <c r="AA37" s="86"/>
      <c r="AB37" s="10"/>
      <c r="AC37" s="10"/>
      <c r="AD37" s="10"/>
      <c r="AE37" s="32" t="s">
        <v>23</v>
      </c>
      <c r="AL37" s="4"/>
    </row>
    <row r="38" spans="2:38" ht="15.6" x14ac:dyDescent="0.3">
      <c r="B38" s="5"/>
      <c r="C38" s="99"/>
      <c r="D38" s="100"/>
      <c r="E38" s="100"/>
      <c r="F38" s="100"/>
      <c r="G38" s="100"/>
      <c r="H38" s="119"/>
      <c r="I38" s="120"/>
      <c r="J38" s="87"/>
      <c r="K38" s="88"/>
      <c r="L38" s="89"/>
      <c r="N38" s="93" t="s">
        <v>10</v>
      </c>
      <c r="O38" s="94"/>
      <c r="P38" s="94"/>
      <c r="Q38" s="94"/>
      <c r="R38" s="94"/>
      <c r="S38" s="94"/>
      <c r="T38" s="94"/>
      <c r="U38" s="94"/>
      <c r="V38" s="94"/>
      <c r="W38" s="94"/>
      <c r="X38" s="95"/>
      <c r="Y38" s="87"/>
      <c r="Z38" s="88"/>
      <c r="AA38" s="89"/>
      <c r="AB38" s="10"/>
      <c r="AC38" s="10"/>
      <c r="AD38" s="10"/>
      <c r="AE38" s="32" t="s">
        <v>25</v>
      </c>
      <c r="AL38" s="4"/>
    </row>
    <row r="39" spans="2:38" ht="15" thickBot="1" x14ac:dyDescent="0.35">
      <c r="B39" s="33"/>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5"/>
    </row>
  </sheetData>
  <sheetProtection password="CF16" sheet="1" objects="1" scenarios="1"/>
  <mergeCells count="57">
    <mergeCell ref="P12:S12"/>
    <mergeCell ref="P13:S13"/>
    <mergeCell ref="Z12:AB12"/>
    <mergeCell ref="AA18:AD19"/>
    <mergeCell ref="Z13:AB13"/>
    <mergeCell ref="P14:S15"/>
    <mergeCell ref="X18:Z19"/>
    <mergeCell ref="AF10:AJ10"/>
    <mergeCell ref="AF11:AJ11"/>
    <mergeCell ref="AH14:AI14"/>
    <mergeCell ref="AC13:AE13"/>
    <mergeCell ref="AC12:AE12"/>
    <mergeCell ref="AJ14:AK14"/>
    <mergeCell ref="AE14:AE15"/>
    <mergeCell ref="AJ15:AK15"/>
    <mergeCell ref="AI23:AK23"/>
    <mergeCell ref="AJ24:AK24"/>
    <mergeCell ref="AG25:AK25"/>
    <mergeCell ref="D18:D19"/>
    <mergeCell ref="E18:H19"/>
    <mergeCell ref="I18:K19"/>
    <mergeCell ref="L18:N19"/>
    <mergeCell ref="O18:Q19"/>
    <mergeCell ref="AI22:AK22"/>
    <mergeCell ref="R18:T19"/>
    <mergeCell ref="P20:S21"/>
    <mergeCell ref="P22:S22"/>
    <mergeCell ref="AK16:AK18"/>
    <mergeCell ref="U18:W19"/>
    <mergeCell ref="AK19:AK21"/>
    <mergeCell ref="N35:X35"/>
    <mergeCell ref="N36:X36"/>
    <mergeCell ref="N32:X32"/>
    <mergeCell ref="C35:I36"/>
    <mergeCell ref="AG26:AK26"/>
    <mergeCell ref="B28:M28"/>
    <mergeCell ref="N28:Y28"/>
    <mergeCell ref="C29:L29"/>
    <mergeCell ref="N29:AA29"/>
    <mergeCell ref="C33:I34"/>
    <mergeCell ref="AG27:AH27"/>
    <mergeCell ref="C37:I38"/>
    <mergeCell ref="Y37:AA38"/>
    <mergeCell ref="Y33:AA34"/>
    <mergeCell ref="Y35:AA35"/>
    <mergeCell ref="Y30:AA32"/>
    <mergeCell ref="Y36:AA36"/>
    <mergeCell ref="J37:L38"/>
    <mergeCell ref="N37:X37"/>
    <mergeCell ref="J33:L34"/>
    <mergeCell ref="N33:X34"/>
    <mergeCell ref="J30:L32"/>
    <mergeCell ref="N30:X30"/>
    <mergeCell ref="C30:I32"/>
    <mergeCell ref="N31:X31"/>
    <mergeCell ref="N38:X38"/>
    <mergeCell ref="J35:L36"/>
  </mergeCells>
  <pageMargins left="0.70866141732283472" right="0.70866141732283472" top="0.74803149606299213" bottom="0.74803149606299213" header="0.31496062992125984" footer="0.31496062992125984"/>
  <pageSetup paperSize="9" scale="72"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Instructions</vt:lpstr>
      <vt:lpstr>1 SPAN</vt:lpstr>
      <vt:lpstr>2 SPAN</vt:lpstr>
      <vt:lpstr>3 SPAN</vt:lpstr>
      <vt:lpstr>4 SPAN</vt:lpstr>
      <vt:lpstr>5 SPAN</vt:lpstr>
      <vt:lpstr>6 SPAN</vt:lpstr>
      <vt:lpstr>7 SPAN</vt:lpstr>
      <vt:lpstr>8 SPAN</vt:lpstr>
      <vt:lpstr>9 SPAN</vt:lpstr>
      <vt:lpstr>'5 SPAN'!Print_Area</vt:lpstr>
      <vt:lpstr>Instructions!Print_Area</vt:lpstr>
    </vt:vector>
  </TitlesOfParts>
  <Company> Filon Products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Filon FAIRS Order Form</dc:title>
  <dc:creator>C Talbot</dc:creator>
  <cp:lastModifiedBy>Katie Hodgkinson</cp:lastModifiedBy>
  <cp:lastPrinted>2023-03-31T10:52:22Z</cp:lastPrinted>
  <dcterms:created xsi:type="dcterms:W3CDTF">2011-12-19T10:22:59Z</dcterms:created>
  <dcterms:modified xsi:type="dcterms:W3CDTF">2023-06-07T14:12:01Z</dcterms:modified>
</cp:coreProperties>
</file>